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9440" windowHeight="723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E221" i="1" l="1"/>
  <c r="F221" i="1"/>
  <c r="G221" i="1"/>
  <c r="H221" i="1"/>
  <c r="I221" i="1"/>
  <c r="J221" i="1"/>
  <c r="K221" i="1"/>
  <c r="L221" i="1"/>
  <c r="M221" i="1"/>
  <c r="N221" i="1"/>
  <c r="O221" i="1"/>
  <c r="P221" i="1"/>
  <c r="Q221" i="1"/>
  <c r="D221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D199" i="1"/>
  <c r="C169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D153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D11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D109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C55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H40" i="1"/>
  <c r="I40" i="1"/>
  <c r="J40" i="1"/>
  <c r="K40" i="1"/>
  <c r="L40" i="1"/>
  <c r="M40" i="1"/>
  <c r="N40" i="1"/>
  <c r="O40" i="1"/>
  <c r="P40" i="1"/>
  <c r="Q40" i="1"/>
  <c r="G40" i="1"/>
  <c r="F40" i="1"/>
  <c r="E40" i="1"/>
  <c r="D40" i="1"/>
  <c r="P124" i="1" l="1"/>
  <c r="O124" i="1"/>
  <c r="N124" i="1"/>
  <c r="C221" i="1"/>
  <c r="C235" i="1" s="1"/>
  <c r="D234" i="1" l="1"/>
  <c r="E234" i="1"/>
  <c r="F234" i="1"/>
  <c r="G234" i="1"/>
  <c r="H234" i="1"/>
  <c r="I234" i="1"/>
  <c r="J234" i="1"/>
  <c r="K234" i="1"/>
  <c r="M234" i="1"/>
  <c r="N234" i="1"/>
  <c r="P234" i="1"/>
  <c r="Q234" i="1"/>
  <c r="D230" i="1"/>
  <c r="E230" i="1"/>
  <c r="F230" i="1"/>
  <c r="G230" i="1"/>
  <c r="H230" i="1"/>
  <c r="I230" i="1"/>
  <c r="J230" i="1"/>
  <c r="K230" i="1"/>
  <c r="L230" i="1"/>
  <c r="L235" i="1" s="1"/>
  <c r="M230" i="1"/>
  <c r="N230" i="1"/>
  <c r="O230" i="1"/>
  <c r="O235" i="1" s="1"/>
  <c r="P230" i="1"/>
  <c r="Q230" i="1"/>
  <c r="D213" i="1"/>
  <c r="E213" i="1"/>
  <c r="F213" i="1"/>
  <c r="G213" i="1"/>
  <c r="H213" i="1"/>
  <c r="I213" i="1"/>
  <c r="J213" i="1"/>
  <c r="K213" i="1"/>
  <c r="M213" i="1"/>
  <c r="N213" i="1"/>
  <c r="Q213" i="1"/>
  <c r="C213" i="1"/>
  <c r="C214" i="1" s="1"/>
  <c r="D209" i="1"/>
  <c r="D214" i="1" s="1"/>
  <c r="E209" i="1"/>
  <c r="E214" i="1" s="1"/>
  <c r="F209" i="1"/>
  <c r="F214" i="1" s="1"/>
  <c r="G209" i="1"/>
  <c r="G214" i="1" s="1"/>
  <c r="H209" i="1"/>
  <c r="H214" i="1" s="1"/>
  <c r="I209" i="1"/>
  <c r="I214" i="1" s="1"/>
  <c r="J209" i="1"/>
  <c r="J214" i="1" s="1"/>
  <c r="K209" i="1"/>
  <c r="K214" i="1" s="1"/>
  <c r="L209" i="1"/>
  <c r="L214" i="1" s="1"/>
  <c r="M209" i="1"/>
  <c r="N209" i="1"/>
  <c r="O209" i="1"/>
  <c r="O214" i="1" s="1"/>
  <c r="P209" i="1"/>
  <c r="P214" i="1" s="1"/>
  <c r="Q209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C191" i="1"/>
  <c r="C192" i="1" s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D168" i="1"/>
  <c r="E168" i="1"/>
  <c r="F168" i="1"/>
  <c r="G168" i="1"/>
  <c r="H168" i="1"/>
  <c r="I168" i="1"/>
  <c r="J168" i="1"/>
  <c r="K168" i="1"/>
  <c r="M168" i="1"/>
  <c r="N168" i="1"/>
  <c r="P168" i="1"/>
  <c r="Q168" i="1"/>
  <c r="D164" i="1"/>
  <c r="E164" i="1"/>
  <c r="F164" i="1"/>
  <c r="G164" i="1"/>
  <c r="H164" i="1"/>
  <c r="I164" i="1"/>
  <c r="J164" i="1"/>
  <c r="K164" i="1"/>
  <c r="L164" i="1"/>
  <c r="L169" i="1" s="1"/>
  <c r="M164" i="1"/>
  <c r="N164" i="1"/>
  <c r="O164" i="1"/>
  <c r="O169" i="1" s="1"/>
  <c r="P164" i="1"/>
  <c r="Q164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C146" i="1"/>
  <c r="C147" i="1" s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C123" i="1"/>
  <c r="C124" i="1" s="1"/>
  <c r="D123" i="1"/>
  <c r="D124" i="1" s="1"/>
  <c r="E123" i="1"/>
  <c r="E124" i="1" s="1"/>
  <c r="F123" i="1"/>
  <c r="F124" i="1" s="1"/>
  <c r="G123" i="1"/>
  <c r="G124" i="1" s="1"/>
  <c r="H123" i="1"/>
  <c r="H124" i="1" s="1"/>
  <c r="I123" i="1"/>
  <c r="I124" i="1" s="1"/>
  <c r="J123" i="1"/>
  <c r="J124" i="1" s="1"/>
  <c r="K123" i="1"/>
  <c r="K124" i="1" s="1"/>
  <c r="L123" i="1"/>
  <c r="L124" i="1" s="1"/>
  <c r="M123" i="1"/>
  <c r="M124" i="1" s="1"/>
  <c r="Q121" i="1"/>
  <c r="Q12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C102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C9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D77" i="1"/>
  <c r="E77" i="1"/>
  <c r="F77" i="1"/>
  <c r="G77" i="1"/>
  <c r="H77" i="1"/>
  <c r="I77" i="1"/>
  <c r="J77" i="1"/>
  <c r="K77" i="1"/>
  <c r="L77" i="1"/>
  <c r="M77" i="1"/>
  <c r="N77" i="1"/>
  <c r="Q77" i="1"/>
  <c r="C77" i="1"/>
  <c r="C78" i="1" s="1"/>
  <c r="D73" i="1"/>
  <c r="E73" i="1"/>
  <c r="F73" i="1"/>
  <c r="G73" i="1"/>
  <c r="H73" i="1"/>
  <c r="I73" i="1"/>
  <c r="J73" i="1"/>
  <c r="K73" i="1"/>
  <c r="L73" i="1"/>
  <c r="M73" i="1"/>
  <c r="N73" i="1"/>
  <c r="O73" i="1"/>
  <c r="O78" i="1" s="1"/>
  <c r="P73" i="1"/>
  <c r="P78" i="1" s="1"/>
  <c r="Q73" i="1"/>
  <c r="D54" i="1"/>
  <c r="D55" i="1" s="1"/>
  <c r="E54" i="1"/>
  <c r="E55" i="1" s="1"/>
  <c r="F54" i="1"/>
  <c r="F55" i="1" s="1"/>
  <c r="G54" i="1"/>
  <c r="G55" i="1" s="1"/>
  <c r="H54" i="1"/>
  <c r="H55" i="1" s="1"/>
  <c r="I54" i="1"/>
  <c r="I55" i="1" s="1"/>
  <c r="J54" i="1"/>
  <c r="J55" i="1" s="1"/>
  <c r="K54" i="1"/>
  <c r="K55" i="1" s="1"/>
  <c r="L54" i="1"/>
  <c r="L55" i="1" s="1"/>
  <c r="M54" i="1"/>
  <c r="M55" i="1" s="1"/>
  <c r="N54" i="1"/>
  <c r="N55" i="1" s="1"/>
  <c r="O54" i="1"/>
  <c r="O55" i="1" s="1"/>
  <c r="P54" i="1"/>
  <c r="P55" i="1" s="1"/>
  <c r="Q54" i="1"/>
  <c r="Q55" i="1" s="1"/>
  <c r="C31" i="1"/>
  <c r="D31" i="1"/>
  <c r="E31" i="1"/>
  <c r="F31" i="1"/>
  <c r="G31" i="1"/>
  <c r="H31" i="1"/>
  <c r="I31" i="1"/>
  <c r="J31" i="1"/>
  <c r="K31" i="1"/>
  <c r="M31" i="1"/>
  <c r="N31" i="1"/>
  <c r="O31" i="1"/>
  <c r="P31" i="1"/>
  <c r="Q31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D19" i="1"/>
  <c r="Q214" i="1" l="1"/>
  <c r="M214" i="1"/>
  <c r="P147" i="1"/>
  <c r="N147" i="1"/>
  <c r="L147" i="1"/>
  <c r="J147" i="1"/>
  <c r="H147" i="1"/>
  <c r="F147" i="1"/>
  <c r="D147" i="1"/>
  <c r="M169" i="1"/>
  <c r="N235" i="1"/>
  <c r="P169" i="1"/>
  <c r="J169" i="1"/>
  <c r="H169" i="1"/>
  <c r="F169" i="1"/>
  <c r="D169" i="1"/>
  <c r="Q235" i="1"/>
  <c r="K235" i="1"/>
  <c r="I235" i="1"/>
  <c r="G235" i="1"/>
  <c r="E235" i="1"/>
  <c r="Q147" i="1"/>
  <c r="O147" i="1"/>
  <c r="M147" i="1"/>
  <c r="K147" i="1"/>
  <c r="I147" i="1"/>
  <c r="G147" i="1"/>
  <c r="E147" i="1"/>
  <c r="Q169" i="1"/>
  <c r="N169" i="1"/>
  <c r="K169" i="1"/>
  <c r="I169" i="1"/>
  <c r="G169" i="1"/>
  <c r="E169" i="1"/>
  <c r="N214" i="1"/>
  <c r="P235" i="1"/>
  <c r="M235" i="1"/>
  <c r="J235" i="1"/>
  <c r="H235" i="1"/>
  <c r="F235" i="1"/>
  <c r="D235" i="1"/>
  <c r="Q192" i="1"/>
  <c r="O192" i="1"/>
  <c r="M192" i="1"/>
  <c r="K192" i="1"/>
  <c r="I192" i="1"/>
  <c r="G192" i="1"/>
  <c r="E192" i="1"/>
  <c r="P192" i="1"/>
  <c r="N192" i="1"/>
  <c r="L192" i="1"/>
  <c r="J192" i="1"/>
  <c r="H192" i="1"/>
  <c r="F192" i="1"/>
  <c r="D192" i="1"/>
  <c r="Q78" i="1"/>
  <c r="M78" i="1"/>
  <c r="K78" i="1"/>
  <c r="I78" i="1"/>
  <c r="G78" i="1"/>
  <c r="E78" i="1"/>
  <c r="N78" i="1"/>
  <c r="L78" i="1"/>
  <c r="J78" i="1"/>
  <c r="H78" i="1"/>
  <c r="F78" i="1"/>
  <c r="D78" i="1"/>
  <c r="O103" i="1"/>
  <c r="I103" i="1"/>
  <c r="G103" i="1"/>
  <c r="Q123" i="1"/>
  <c r="Q124" i="1" s="1"/>
  <c r="O32" i="1"/>
  <c r="C103" i="1"/>
  <c r="K103" i="1"/>
  <c r="E103" i="1"/>
  <c r="M32" i="1"/>
  <c r="L32" i="1"/>
  <c r="J32" i="1"/>
  <c r="H32" i="1"/>
  <c r="F32" i="1"/>
  <c r="D32" i="1"/>
  <c r="Q32" i="1"/>
  <c r="P32" i="1"/>
  <c r="N32" i="1"/>
  <c r="K32" i="1"/>
  <c r="I32" i="1"/>
  <c r="G32" i="1"/>
  <c r="E32" i="1"/>
  <c r="C32" i="1"/>
  <c r="Q103" i="1"/>
  <c r="P103" i="1"/>
  <c r="N103" i="1"/>
  <c r="M103" i="1"/>
  <c r="L103" i="1"/>
  <c r="J103" i="1"/>
  <c r="H103" i="1"/>
  <c r="F103" i="1"/>
  <c r="D103" i="1"/>
</calcChain>
</file>

<file path=xl/sharedStrings.xml><?xml version="1.0" encoding="utf-8"?>
<sst xmlns="http://schemas.openxmlformats.org/spreadsheetml/2006/main" count="478" uniqueCount="182">
  <si>
    <t>Согласовано:                                                                                                                                                        Утверждаю:</t>
  </si>
  <si>
    <t>Брянской области в Брянском, Выгоническом</t>
  </si>
  <si>
    <t>Наименование блюда</t>
  </si>
  <si>
    <t>Выход</t>
  </si>
  <si>
    <t>Пищевые вещества</t>
  </si>
  <si>
    <t>Минеральные вещества, мг</t>
  </si>
  <si>
    <t>Витамины, мг</t>
  </si>
  <si>
    <t>белки, г</t>
  </si>
  <si>
    <t>жиры,г</t>
  </si>
  <si>
    <t>углеводы,г</t>
  </si>
  <si>
    <t>Эн. Ценность, ккал</t>
  </si>
  <si>
    <t>Ca</t>
  </si>
  <si>
    <t>Mg</t>
  </si>
  <si>
    <t>P</t>
  </si>
  <si>
    <t>Fe</t>
  </si>
  <si>
    <t>С</t>
  </si>
  <si>
    <t>А</t>
  </si>
  <si>
    <t>1 день</t>
  </si>
  <si>
    <t>Завтрак</t>
  </si>
  <si>
    <t>200/10</t>
  </si>
  <si>
    <t>Чай с сахаром</t>
  </si>
  <si>
    <t>Масло сливочное</t>
  </si>
  <si>
    <t>Итого:</t>
  </si>
  <si>
    <t>Обед</t>
  </si>
  <si>
    <t>Каша гречневая рассыпчатая</t>
  </si>
  <si>
    <t>Итого за день:</t>
  </si>
  <si>
    <t>2 день</t>
  </si>
  <si>
    <t>Рис отварной</t>
  </si>
  <si>
    <t>Кофейный напиток на молоке</t>
  </si>
  <si>
    <t>3 день</t>
  </si>
  <si>
    <t>Итого</t>
  </si>
  <si>
    <t>Итого за день</t>
  </si>
  <si>
    <t>4 день</t>
  </si>
  <si>
    <t>Картофельное пюре</t>
  </si>
  <si>
    <t>5 день</t>
  </si>
  <si>
    <t>6 день</t>
  </si>
  <si>
    <t>7 день</t>
  </si>
  <si>
    <t>8 день</t>
  </si>
  <si>
    <t>9 день</t>
  </si>
  <si>
    <t>10 день</t>
  </si>
  <si>
    <t>СРЕДНЕЕ ПОТРЕБЛЕНИЕ ПИЩЕВЫХ НУТРИЕНТОВ</t>
  </si>
  <si>
    <t>Дни по меню</t>
  </si>
  <si>
    <t>среднее</t>
  </si>
  <si>
    <t>Полдник</t>
  </si>
  <si>
    <t>Булочка сдобная</t>
  </si>
  <si>
    <t>Чай с лимоном</t>
  </si>
  <si>
    <t>Сыр</t>
  </si>
  <si>
    <t>Печенье</t>
  </si>
  <si>
    <t>ТТК МУП КШП от 24.08.2018</t>
  </si>
  <si>
    <t>Кисломолочный напиток</t>
  </si>
  <si>
    <t>Салат «Витаминный»</t>
  </si>
  <si>
    <t>Кокорев В.В.</t>
  </si>
  <si>
    <t>_____________________</t>
  </si>
  <si>
    <t>Капуста тушеная</t>
  </si>
  <si>
    <t>Начальник ТО Управления Роспотребнадзора по                                                                                 Директор МУП "КШП Брянского района"</t>
  </si>
  <si>
    <t>Прозорова Е.Н.______________</t>
  </si>
  <si>
    <t>A</t>
  </si>
  <si>
    <t>B1</t>
  </si>
  <si>
    <t>B2</t>
  </si>
  <si>
    <t>PP</t>
  </si>
  <si>
    <t>200/15</t>
  </si>
  <si>
    <t>-</t>
  </si>
  <si>
    <t>Рыба, тушеная в томате с овощами</t>
  </si>
  <si>
    <t>200/15/7</t>
  </si>
  <si>
    <t>Какао с молоком</t>
  </si>
  <si>
    <t>75/5</t>
  </si>
  <si>
    <t>Макаронные изделия отварные с маслом сливочным</t>
  </si>
  <si>
    <t>Салат из белокачанной капусты с морковью</t>
  </si>
  <si>
    <t>Овощное рагу</t>
  </si>
  <si>
    <t>Хлеб пшеничный</t>
  </si>
  <si>
    <t>Хлеб ржано-пшеничный</t>
  </si>
  <si>
    <t>Картофель и овощи тушеные в соусе</t>
  </si>
  <si>
    <t>Салат из свеклы отварной</t>
  </si>
  <si>
    <t>Сок фруктовый</t>
  </si>
  <si>
    <t>Суп картофельный</t>
  </si>
  <si>
    <t>В</t>
  </si>
  <si>
    <t>Компот из плодов или ягод сушеных</t>
  </si>
  <si>
    <t xml:space="preserve">Карачевском  и Навлинском районах </t>
  </si>
  <si>
    <t>PЭ</t>
  </si>
  <si>
    <t>№ рецептуры</t>
  </si>
  <si>
    <t>50/50</t>
  </si>
  <si>
    <t>250/25/10</t>
  </si>
  <si>
    <t>Чай фруктовый</t>
  </si>
  <si>
    <t xml:space="preserve">Котлета рубленная,запеченная под молочным соусом из говядины </t>
  </si>
  <si>
    <t>250/25</t>
  </si>
  <si>
    <t>Мясо свинина тушеное</t>
  </si>
  <si>
    <t>Шницель из свинины</t>
  </si>
  <si>
    <t>Компот из изюма</t>
  </si>
  <si>
    <t>Кисель из концетратов</t>
  </si>
  <si>
    <t>Икра кабачковая</t>
  </si>
  <si>
    <t>Борщ с фасолью и картофелем,мясо цыплят,сметана</t>
  </si>
  <si>
    <t>Салат картофельный с солеными огурцами и зеленым горошком</t>
  </si>
  <si>
    <t>Печень, тушеная в соусе</t>
  </si>
  <si>
    <t>Фрикадельки рыбные</t>
  </si>
  <si>
    <t>Котлета из говядины</t>
  </si>
  <si>
    <t>Рыба запеченная под молочным соусом (скумбрия)</t>
  </si>
  <si>
    <t>Борщ с мясом цыпленка и сметаной</t>
  </si>
  <si>
    <t>ТТК МУП КШП от 14.09.2020</t>
  </si>
  <si>
    <t>Рассольник по"Ленинградски" с мясом цыпленка</t>
  </si>
  <si>
    <t>Щи из свежей капусты с картофелем и мясом  цыпленка</t>
  </si>
  <si>
    <t>Плов из птицы</t>
  </si>
  <si>
    <t>50/150</t>
  </si>
  <si>
    <t>692 с-к 2004г.</t>
  </si>
  <si>
    <t>Суп крестьянский с крупой и мясом цыпленка</t>
  </si>
  <si>
    <t>Винегрет овощной</t>
  </si>
  <si>
    <t>Суп гороховый с  мясом цыпленка</t>
  </si>
  <si>
    <t xml:space="preserve">Цыпленок-бройлер отварной со сметанным  соусом с томатом </t>
  </si>
  <si>
    <t>100/30</t>
  </si>
  <si>
    <t>699 с-к 2004г.</t>
  </si>
  <si>
    <t>Напиток апельсиновый или лимонный</t>
  </si>
  <si>
    <t>Суп из овощей с мясом (свинина)</t>
  </si>
  <si>
    <t>648 с-к 2004г.</t>
  </si>
  <si>
    <t>101 с-к 2004г.</t>
  </si>
  <si>
    <t>Суп с макаронными изделиями и мясом цыпленка</t>
  </si>
  <si>
    <t>Сосиски отварные</t>
  </si>
  <si>
    <t>Суп с крупой и мясом цыпленка</t>
  </si>
  <si>
    <t>60/50</t>
  </si>
  <si>
    <t>Примечание:</t>
  </si>
  <si>
    <t xml:space="preserve">2) Используемая литература «Сборник рецептур блюд и кулинарных изделий для предприятий общественного питания при общеобразовательных школах» </t>
  </si>
  <si>
    <t xml:space="preserve"> 2004г. под редакцией Лапшиной В.Т., «Сборник рецептур для обучающихся во всех образовательных учреждениях» 2017г. под редакцией Могильного М.П.</t>
  </si>
  <si>
    <t>203 с-к 2017г</t>
  </si>
  <si>
    <t>14 с-к 2017г</t>
  </si>
  <si>
    <t>382 с-к 2017г</t>
  </si>
  <si>
    <t>45 с-к 2017г</t>
  </si>
  <si>
    <t>81 с-к 2017г</t>
  </si>
  <si>
    <t>233 с-к 2017г</t>
  </si>
  <si>
    <t>376 с-к 2017г</t>
  </si>
  <si>
    <t>302 с-к 2017г</t>
  </si>
  <si>
    <t>52 с-к 2017г</t>
  </si>
  <si>
    <t>96 с-к 2017г</t>
  </si>
  <si>
    <t>304 с-к 2017г</t>
  </si>
  <si>
    <t>273 с-к 2017 г</t>
  </si>
  <si>
    <t>377 с-к 2017г</t>
  </si>
  <si>
    <t>234 с-к 2017г</t>
  </si>
  <si>
    <t>312 с-к 2017г</t>
  </si>
  <si>
    <t>88 с-к 2017г</t>
  </si>
  <si>
    <t>256 с-к 2017г</t>
  </si>
  <si>
    <t>348 с-к 2017г</t>
  </si>
  <si>
    <t>389 с-к 2017г</t>
  </si>
  <si>
    <t>291 с-к 2017г</t>
  </si>
  <si>
    <t>29 с-к 2017г</t>
  </si>
  <si>
    <t>98 с-к 2017г</t>
  </si>
  <si>
    <t>142 с-к 2017г</t>
  </si>
  <si>
    <t>268 с-к 2017г</t>
  </si>
  <si>
    <t>15 с-к 2017г</t>
  </si>
  <si>
    <t>67 с-к 2017г</t>
  </si>
  <si>
    <t>102 с-к 2017г</t>
  </si>
  <si>
    <t>288 с-к 2017г</t>
  </si>
  <si>
    <t>173/174 с-к 2017г</t>
  </si>
  <si>
    <t>99 с-к 2017г</t>
  </si>
  <si>
    <t>321 с-к 2017г</t>
  </si>
  <si>
    <t>97 с-к 2017г</t>
  </si>
  <si>
    <t>107 с-к 2017г</t>
  </si>
  <si>
    <t>278 с-к 2017г</t>
  </si>
  <si>
    <t>342 с-к 2017г</t>
  </si>
  <si>
    <t>143 с-к 2017г</t>
  </si>
  <si>
    <t>111 с-к 2017г</t>
  </si>
  <si>
    <t>229 с-к 2017г</t>
  </si>
  <si>
    <t>243 с-к 2017г</t>
  </si>
  <si>
    <t>42 с-к 2017г</t>
  </si>
  <si>
    <t>115 с-к 2017г</t>
  </si>
  <si>
    <t>261 с-к 2017г</t>
  </si>
  <si>
    <t>386 с-к 2017г</t>
  </si>
  <si>
    <t>84 с-к 2017г</t>
  </si>
  <si>
    <t>1) Меню разработано в соответствии с СанПин 2.4.5.2409-08.</t>
  </si>
  <si>
    <t xml:space="preserve">     Примерная раскладка десятидневного  меню для общеобразовательных учреждений Брянского района  в возрасте старше 11 лет на осенне-зимний период  на 2020-2021 уч.года</t>
  </si>
  <si>
    <t>Печень жареная</t>
  </si>
  <si>
    <t>Котлеты или биточки рыбные из минтая</t>
  </si>
  <si>
    <t>Блины с молоком сгущеным</t>
  </si>
  <si>
    <t>Омлет натуральный с маслом сливочным</t>
  </si>
  <si>
    <t>106/5</t>
  </si>
  <si>
    <t>396 с-к 2017г</t>
  </si>
  <si>
    <t>150/20</t>
  </si>
  <si>
    <t>254 с-к 2017г</t>
  </si>
  <si>
    <t>210 с-к 2017г</t>
  </si>
  <si>
    <t>204 с-к 2017г</t>
  </si>
  <si>
    <t>Макаронные изделия отварные с сыром</t>
  </si>
  <si>
    <t>Салат из свежих овощей</t>
  </si>
  <si>
    <t>Каша вязкая рисовая молочная с маслом сливочным</t>
  </si>
  <si>
    <t>Котлета мясная из свинины</t>
  </si>
  <si>
    <t>Тефтели мясные из свинины</t>
  </si>
  <si>
    <t>Компот из свежих плодов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</si>
</sst>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0" xfId="0" applyFont="1"/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0" xfId="1" applyFont="1" applyAlignment="1">
      <alignment horizontal="justify" vertical="center"/>
    </xf>
    <xf numFmtId="0" fontId="10" fillId="0" borderId="0" xfId="0" applyFont="1" applyAlignment="1"/>
    <xf numFmtId="0" fontId="3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0" fillId="0" borderId="8" xfId="0" applyBorder="1" applyAlignment="1"/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0"/>
  <sheetViews>
    <sheetView tabSelected="1" topLeftCell="A223" zoomScaleNormal="100" workbookViewId="0">
      <selection activeCell="B162" sqref="B162"/>
    </sheetView>
  </sheetViews>
  <sheetFormatPr defaultRowHeight="15" x14ac:dyDescent="0.25"/>
  <cols>
    <col min="1" max="1" width="11.85546875" customWidth="1"/>
    <col min="2" max="2" width="17.140625" customWidth="1"/>
    <col min="3" max="3" width="8.42578125" customWidth="1"/>
    <col min="7" max="7" width="7.42578125" customWidth="1"/>
    <col min="8" max="8" width="8" customWidth="1"/>
    <col min="9" max="9" width="7" customWidth="1"/>
    <col min="10" max="10" width="7.7109375" customWidth="1"/>
    <col min="12" max="12" width="8.140625" customWidth="1"/>
    <col min="13" max="17" width="7.5703125" customWidth="1"/>
  </cols>
  <sheetData>
    <row r="1" spans="1:17" x14ac:dyDescent="0.25">
      <c r="A1" s="61" t="s">
        <v>165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12"/>
      <c r="O1" s="12"/>
      <c r="P1" s="12"/>
      <c r="Q1" s="12"/>
    </row>
    <row r="2" spans="1:17" ht="37.5" customHeight="1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2"/>
      <c r="O2" s="12"/>
      <c r="P2" s="12"/>
      <c r="Q2" s="12"/>
    </row>
    <row r="3" spans="1:17" x14ac:dyDescent="0.25">
      <c r="A3" s="2" t="s">
        <v>0</v>
      </c>
    </row>
    <row r="4" spans="1:17" x14ac:dyDescent="0.25">
      <c r="A4" s="2" t="s">
        <v>54</v>
      </c>
    </row>
    <row r="5" spans="1:17" x14ac:dyDescent="0.25">
      <c r="A5" s="2" t="s">
        <v>1</v>
      </c>
      <c r="B5" s="2"/>
      <c r="K5" s="10" t="s">
        <v>55</v>
      </c>
    </row>
    <row r="6" spans="1:17" x14ac:dyDescent="0.25">
      <c r="A6" s="2" t="s">
        <v>77</v>
      </c>
      <c r="B6" s="2"/>
    </row>
    <row r="7" spans="1:17" x14ac:dyDescent="0.25">
      <c r="A7" s="2" t="s">
        <v>51</v>
      </c>
      <c r="B7" t="s">
        <v>52</v>
      </c>
    </row>
    <row r="8" spans="1:17" x14ac:dyDescent="0.25">
      <c r="A8" s="2"/>
    </row>
    <row r="9" spans="1:17" ht="15.75" thickBot="1" x14ac:dyDescent="0.3">
      <c r="A9" s="1"/>
    </row>
    <row r="10" spans="1:17" ht="24" customHeight="1" thickBot="1" x14ac:dyDescent="0.3">
      <c r="A10" s="3" t="s">
        <v>79</v>
      </c>
      <c r="B10" s="45" t="s">
        <v>2</v>
      </c>
      <c r="C10" s="45" t="s">
        <v>3</v>
      </c>
      <c r="D10" s="40" t="s">
        <v>4</v>
      </c>
      <c r="E10" s="41"/>
      <c r="F10" s="41"/>
      <c r="G10" s="42"/>
      <c r="H10" s="40" t="s">
        <v>5</v>
      </c>
      <c r="I10" s="41"/>
      <c r="J10" s="41"/>
      <c r="K10" s="42"/>
      <c r="L10" s="40" t="s">
        <v>6</v>
      </c>
      <c r="M10" s="41"/>
      <c r="N10" s="41"/>
      <c r="O10" s="41"/>
      <c r="P10" s="41"/>
      <c r="Q10" s="41"/>
    </row>
    <row r="11" spans="1:17" ht="39" thickBot="1" x14ac:dyDescent="0.3">
      <c r="A11" s="14"/>
      <c r="B11" s="39"/>
      <c r="C11" s="39"/>
      <c r="D11" s="4" t="s">
        <v>7</v>
      </c>
      <c r="E11" s="4" t="s">
        <v>8</v>
      </c>
      <c r="F11" s="4" t="s">
        <v>9</v>
      </c>
      <c r="G11" s="4" t="s">
        <v>10</v>
      </c>
      <c r="H11" s="4" t="s">
        <v>11</v>
      </c>
      <c r="I11" s="4" t="s">
        <v>12</v>
      </c>
      <c r="J11" s="4" t="s">
        <v>13</v>
      </c>
      <c r="K11" s="4" t="s">
        <v>14</v>
      </c>
      <c r="L11" s="4" t="s">
        <v>56</v>
      </c>
      <c r="M11" s="4" t="s">
        <v>78</v>
      </c>
      <c r="N11" s="4" t="s">
        <v>57</v>
      </c>
      <c r="O11" s="4" t="s">
        <v>58</v>
      </c>
      <c r="P11" s="4" t="s">
        <v>59</v>
      </c>
      <c r="Q11" s="4" t="s">
        <v>15</v>
      </c>
    </row>
    <row r="12" spans="1:17" ht="15.75" thickBot="1" x14ac:dyDescent="0.3">
      <c r="A12" s="46" t="s">
        <v>17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</row>
    <row r="13" spans="1:17" x14ac:dyDescent="0.25">
      <c r="A13" s="38"/>
      <c r="B13" s="43" t="s">
        <v>18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13"/>
      <c r="O13" s="13"/>
      <c r="P13" s="13"/>
      <c r="Q13" s="13"/>
    </row>
    <row r="14" spans="1:17" ht="15.75" thickBot="1" x14ac:dyDescent="0.3">
      <c r="A14" s="39"/>
      <c r="B14" s="44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11"/>
      <c r="O14" s="11"/>
      <c r="P14" s="11"/>
      <c r="Q14" s="11"/>
    </row>
    <row r="15" spans="1:17" ht="46.5" customHeight="1" thickBot="1" x14ac:dyDescent="0.3">
      <c r="A15" s="21" t="s">
        <v>120</v>
      </c>
      <c r="B15" s="30" t="s">
        <v>66</v>
      </c>
      <c r="C15" s="16">
        <v>157.5</v>
      </c>
      <c r="D15" s="16">
        <v>5.73</v>
      </c>
      <c r="E15" s="16">
        <v>6.07</v>
      </c>
      <c r="F15" s="16">
        <v>31.98</v>
      </c>
      <c r="G15" s="16">
        <v>205</v>
      </c>
      <c r="H15" s="16">
        <v>9.7799999999999994</v>
      </c>
      <c r="I15" s="16">
        <v>7.9</v>
      </c>
      <c r="J15" s="16">
        <v>39.450000000000003</v>
      </c>
      <c r="K15" s="16">
        <v>0.81</v>
      </c>
      <c r="L15" s="16">
        <v>30</v>
      </c>
      <c r="M15" s="16">
        <v>0.74</v>
      </c>
      <c r="N15" s="16">
        <v>0.03</v>
      </c>
      <c r="O15" s="16">
        <v>0.55000000000000004</v>
      </c>
      <c r="P15" s="16">
        <v>1.5</v>
      </c>
      <c r="Q15" s="16" t="s">
        <v>61</v>
      </c>
    </row>
    <row r="16" spans="1:17" ht="33.75" customHeight="1" thickBot="1" x14ac:dyDescent="0.3">
      <c r="A16" s="15" t="s">
        <v>158</v>
      </c>
      <c r="B16" s="30" t="s">
        <v>114</v>
      </c>
      <c r="C16" s="16">
        <v>30</v>
      </c>
      <c r="D16" s="16">
        <v>5.75</v>
      </c>
      <c r="E16" s="16">
        <v>12.7</v>
      </c>
      <c r="F16" s="16">
        <v>0.7</v>
      </c>
      <c r="G16" s="16">
        <v>141</v>
      </c>
      <c r="H16" s="16">
        <v>14</v>
      </c>
      <c r="I16" s="16">
        <v>8</v>
      </c>
      <c r="J16" s="16">
        <v>67</v>
      </c>
      <c r="K16" s="16">
        <v>0.9</v>
      </c>
      <c r="L16" s="16">
        <v>20</v>
      </c>
      <c r="M16" s="16">
        <v>22.5</v>
      </c>
      <c r="N16" s="16">
        <v>0.2</v>
      </c>
      <c r="O16" s="16">
        <v>0.05</v>
      </c>
      <c r="P16" s="16">
        <v>1.1000000000000001</v>
      </c>
      <c r="Q16" s="16" t="s">
        <v>61</v>
      </c>
    </row>
    <row r="17" spans="1:17" ht="15.75" thickBot="1" x14ac:dyDescent="0.3">
      <c r="A17" s="15"/>
      <c r="B17" s="30" t="s">
        <v>69</v>
      </c>
      <c r="C17" s="16">
        <v>30</v>
      </c>
      <c r="D17" s="16">
        <v>2.37</v>
      </c>
      <c r="E17" s="16">
        <v>0.3</v>
      </c>
      <c r="F17" s="16">
        <v>14.49</v>
      </c>
      <c r="G17" s="16">
        <v>70.14</v>
      </c>
      <c r="H17" s="16">
        <v>6.9</v>
      </c>
      <c r="I17" s="16">
        <v>9.9</v>
      </c>
      <c r="J17" s="16">
        <v>26.1</v>
      </c>
      <c r="K17" s="16">
        <v>0.33</v>
      </c>
      <c r="L17" s="16" t="s">
        <v>61</v>
      </c>
      <c r="M17" s="16" t="s">
        <v>61</v>
      </c>
      <c r="N17" s="16">
        <v>0.03</v>
      </c>
      <c r="O17" s="16"/>
      <c r="P17" s="16"/>
      <c r="Q17" s="16">
        <v>9</v>
      </c>
    </row>
    <row r="18" spans="1:17" ht="15.75" thickBot="1" x14ac:dyDescent="0.3">
      <c r="A18" s="21" t="s">
        <v>126</v>
      </c>
      <c r="B18" s="30" t="s">
        <v>20</v>
      </c>
      <c r="C18" s="16" t="s">
        <v>60</v>
      </c>
      <c r="D18" s="16">
        <v>7.0000000000000007E-2</v>
      </c>
      <c r="E18" s="16">
        <v>0.02</v>
      </c>
      <c r="F18" s="16">
        <v>15</v>
      </c>
      <c r="G18" s="16">
        <v>60</v>
      </c>
      <c r="H18" s="16">
        <v>11.1</v>
      </c>
      <c r="I18" s="16">
        <v>1.4</v>
      </c>
      <c r="J18" s="16">
        <v>2.8</v>
      </c>
      <c r="K18" s="16">
        <v>0.28000000000000003</v>
      </c>
      <c r="L18" s="16" t="s">
        <v>61</v>
      </c>
      <c r="M18" s="16" t="s">
        <v>61</v>
      </c>
      <c r="N18" s="16" t="s">
        <v>61</v>
      </c>
      <c r="O18" s="16" t="s">
        <v>61</v>
      </c>
      <c r="P18" s="16">
        <v>0.02</v>
      </c>
      <c r="Q18" s="16">
        <v>0.03</v>
      </c>
    </row>
    <row r="19" spans="1:17" ht="15.75" thickBot="1" x14ac:dyDescent="0.3">
      <c r="A19" s="15"/>
      <c r="B19" s="16" t="s">
        <v>22</v>
      </c>
      <c r="C19" s="19">
        <v>432</v>
      </c>
      <c r="D19" s="19">
        <f t="shared" ref="D19:Q19" si="0">SUM(D15:D18)</f>
        <v>13.920000000000002</v>
      </c>
      <c r="E19" s="19">
        <f t="shared" si="0"/>
        <v>19.09</v>
      </c>
      <c r="F19" s="19">
        <f t="shared" si="0"/>
        <v>62.17</v>
      </c>
      <c r="G19" s="19">
        <f t="shared" si="0"/>
        <v>476.14</v>
      </c>
      <c r="H19" s="19">
        <f t="shared" si="0"/>
        <v>41.78</v>
      </c>
      <c r="I19" s="19">
        <f t="shared" si="0"/>
        <v>27.2</v>
      </c>
      <c r="J19" s="19">
        <f t="shared" si="0"/>
        <v>135.35000000000002</v>
      </c>
      <c r="K19" s="19">
        <f t="shared" si="0"/>
        <v>2.3200000000000003</v>
      </c>
      <c r="L19" s="19">
        <f t="shared" si="0"/>
        <v>50</v>
      </c>
      <c r="M19" s="19">
        <f t="shared" si="0"/>
        <v>23.24</v>
      </c>
      <c r="N19" s="19">
        <f t="shared" si="0"/>
        <v>0.26</v>
      </c>
      <c r="O19" s="19">
        <f t="shared" si="0"/>
        <v>0.60000000000000009</v>
      </c>
      <c r="P19" s="19">
        <f t="shared" si="0"/>
        <v>2.62</v>
      </c>
      <c r="Q19" s="19">
        <f t="shared" si="0"/>
        <v>9.0299999999999994</v>
      </c>
    </row>
    <row r="20" spans="1:17" x14ac:dyDescent="0.25">
      <c r="A20" s="48"/>
      <c r="B20" s="50" t="s">
        <v>23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20"/>
      <c r="O20" s="20"/>
      <c r="P20" s="20"/>
      <c r="Q20" s="20"/>
    </row>
    <row r="21" spans="1:17" ht="15.75" thickBot="1" x14ac:dyDescent="0.3">
      <c r="A21" s="49"/>
      <c r="B21" s="51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15"/>
      <c r="O21" s="15"/>
      <c r="P21" s="15"/>
      <c r="Q21" s="15"/>
    </row>
    <row r="22" spans="1:17" ht="49.5" customHeight="1" thickBot="1" x14ac:dyDescent="0.3">
      <c r="A22" s="17" t="s">
        <v>123</v>
      </c>
      <c r="B22" s="22" t="s">
        <v>67</v>
      </c>
      <c r="C22" s="18">
        <v>60</v>
      </c>
      <c r="D22" s="18">
        <v>0.79</v>
      </c>
      <c r="E22" s="18">
        <v>3.83</v>
      </c>
      <c r="F22" s="18">
        <v>3.88</v>
      </c>
      <c r="G22" s="18">
        <v>36</v>
      </c>
      <c r="H22" s="18">
        <v>14.99</v>
      </c>
      <c r="I22" s="18">
        <v>10</v>
      </c>
      <c r="J22" s="18">
        <v>17.88</v>
      </c>
      <c r="K22" s="18">
        <v>17.68</v>
      </c>
      <c r="L22" s="18">
        <v>0.28999999999999998</v>
      </c>
      <c r="M22" s="18">
        <v>382.59</v>
      </c>
      <c r="N22" s="16">
        <v>5.24</v>
      </c>
      <c r="O22" s="16">
        <v>1.4E-2</v>
      </c>
      <c r="P22" s="16">
        <v>0.02</v>
      </c>
      <c r="Q22" s="16">
        <v>448.19</v>
      </c>
    </row>
    <row r="23" spans="1:17" ht="36.75" customHeight="1" thickBot="1" x14ac:dyDescent="0.3">
      <c r="A23" s="21" t="s">
        <v>124</v>
      </c>
      <c r="B23" s="23" t="s">
        <v>96</v>
      </c>
      <c r="C23" s="16" t="s">
        <v>81</v>
      </c>
      <c r="D23" s="16">
        <v>1.6</v>
      </c>
      <c r="E23" s="16">
        <v>4.8600000000000003</v>
      </c>
      <c r="F23" s="16">
        <v>8.56</v>
      </c>
      <c r="G23" s="16">
        <v>91.25</v>
      </c>
      <c r="H23" s="16">
        <v>50.6</v>
      </c>
      <c r="I23" s="16">
        <v>23.13</v>
      </c>
      <c r="J23" s="16">
        <v>46.1</v>
      </c>
      <c r="K23" s="16">
        <v>1.1000000000000001</v>
      </c>
      <c r="L23" s="16" t="s">
        <v>61</v>
      </c>
      <c r="M23" s="16">
        <v>216.75</v>
      </c>
      <c r="N23" s="16">
        <v>0.3</v>
      </c>
      <c r="O23" s="16">
        <v>0.4</v>
      </c>
      <c r="P23" s="16">
        <v>0.43</v>
      </c>
      <c r="Q23" s="16">
        <v>10.199999999999999</v>
      </c>
    </row>
    <row r="24" spans="1:17" ht="39.75" customHeight="1" thickBot="1" x14ac:dyDescent="0.3">
      <c r="A24" s="21" t="s">
        <v>125</v>
      </c>
      <c r="B24" s="23" t="s">
        <v>95</v>
      </c>
      <c r="C24" s="16">
        <v>200</v>
      </c>
      <c r="D24" s="16">
        <v>13.6</v>
      </c>
      <c r="E24" s="16">
        <v>13.62</v>
      </c>
      <c r="F24" s="16">
        <v>19.34</v>
      </c>
      <c r="G24" s="16">
        <v>254</v>
      </c>
      <c r="H24" s="16">
        <v>118.32</v>
      </c>
      <c r="I24" s="16">
        <v>47.04</v>
      </c>
      <c r="J24" s="16">
        <v>204</v>
      </c>
      <c r="K24" s="16">
        <v>1.22</v>
      </c>
      <c r="L24" s="16">
        <v>57.6</v>
      </c>
      <c r="M24" s="16">
        <v>106.8</v>
      </c>
      <c r="N24" s="16">
        <v>0.12</v>
      </c>
      <c r="O24" s="16">
        <v>0.12</v>
      </c>
      <c r="P24" s="16">
        <v>1.8</v>
      </c>
      <c r="Q24" s="16">
        <v>8.9</v>
      </c>
    </row>
    <row r="25" spans="1:17" ht="23.25" customHeight="1" thickBot="1" x14ac:dyDescent="0.3">
      <c r="A25" s="21" t="s">
        <v>126</v>
      </c>
      <c r="B25" s="23" t="s">
        <v>20</v>
      </c>
      <c r="C25" s="16" t="s">
        <v>60</v>
      </c>
      <c r="D25" s="16">
        <v>7.0000000000000007E-2</v>
      </c>
      <c r="E25" s="16">
        <v>0.02</v>
      </c>
      <c r="F25" s="16">
        <v>15</v>
      </c>
      <c r="G25" s="16">
        <v>60</v>
      </c>
      <c r="H25" s="16">
        <v>11.1</v>
      </c>
      <c r="I25" s="16">
        <v>1.4</v>
      </c>
      <c r="J25" s="16">
        <v>2.8</v>
      </c>
      <c r="K25" s="16">
        <v>0.28000000000000003</v>
      </c>
      <c r="L25" s="16" t="s">
        <v>61</v>
      </c>
      <c r="M25" s="16" t="s">
        <v>61</v>
      </c>
      <c r="N25" s="16" t="s">
        <v>61</v>
      </c>
      <c r="O25" s="16" t="s">
        <v>61</v>
      </c>
      <c r="P25" s="16">
        <v>0.02</v>
      </c>
      <c r="Q25" s="16">
        <v>0.03</v>
      </c>
    </row>
    <row r="26" spans="1:17" ht="26.25" thickBot="1" x14ac:dyDescent="0.3">
      <c r="A26" s="15"/>
      <c r="B26" s="30" t="s">
        <v>70</v>
      </c>
      <c r="C26" s="16">
        <v>30</v>
      </c>
      <c r="D26" s="16">
        <v>10.58</v>
      </c>
      <c r="E26" s="16">
        <v>0.33</v>
      </c>
      <c r="F26" s="16">
        <v>14.832000000000001</v>
      </c>
      <c r="G26" s="16">
        <v>68.97</v>
      </c>
      <c r="H26" s="16">
        <v>6.9</v>
      </c>
      <c r="I26" s="16">
        <v>7.5</v>
      </c>
      <c r="J26" s="16"/>
      <c r="K26" s="16">
        <v>0.93</v>
      </c>
      <c r="L26" s="16"/>
      <c r="M26" s="16">
        <v>31.8</v>
      </c>
      <c r="N26" s="16">
        <v>0.03</v>
      </c>
      <c r="O26" s="16"/>
      <c r="P26" s="16"/>
      <c r="Q26" s="16"/>
    </row>
    <row r="27" spans="1:17" ht="15.75" thickBot="1" x14ac:dyDescent="0.3">
      <c r="A27" s="15"/>
      <c r="B27" s="16" t="s">
        <v>22</v>
      </c>
      <c r="C27" s="19">
        <f t="shared" ref="C27:Q27" si="1">SUM(C22:C26)</f>
        <v>290</v>
      </c>
      <c r="D27" s="19">
        <f t="shared" si="1"/>
        <v>26.64</v>
      </c>
      <c r="E27" s="19">
        <f t="shared" si="1"/>
        <v>22.66</v>
      </c>
      <c r="F27" s="19">
        <f t="shared" si="1"/>
        <v>61.612000000000002</v>
      </c>
      <c r="G27" s="19">
        <f t="shared" si="1"/>
        <v>510.22</v>
      </c>
      <c r="H27" s="19">
        <f t="shared" si="1"/>
        <v>201.91</v>
      </c>
      <c r="I27" s="19">
        <f t="shared" si="1"/>
        <v>89.07</v>
      </c>
      <c r="J27" s="19">
        <f t="shared" si="1"/>
        <v>270.78000000000003</v>
      </c>
      <c r="K27" s="19">
        <f t="shared" si="1"/>
        <v>21.21</v>
      </c>
      <c r="L27" s="19">
        <f t="shared" si="1"/>
        <v>57.89</v>
      </c>
      <c r="M27" s="19">
        <f t="shared" si="1"/>
        <v>737.93999999999983</v>
      </c>
      <c r="N27" s="19">
        <f t="shared" si="1"/>
        <v>5.69</v>
      </c>
      <c r="O27" s="19">
        <f t="shared" si="1"/>
        <v>0.53400000000000003</v>
      </c>
      <c r="P27" s="19">
        <f t="shared" si="1"/>
        <v>2.27</v>
      </c>
      <c r="Q27" s="19">
        <f t="shared" si="1"/>
        <v>467.31999999999994</v>
      </c>
    </row>
    <row r="28" spans="1:17" ht="15.75" thickBot="1" x14ac:dyDescent="0.3">
      <c r="A28" s="15"/>
      <c r="B28" s="24" t="s">
        <v>43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</row>
    <row r="29" spans="1:17" ht="26.25" thickBot="1" x14ac:dyDescent="0.3">
      <c r="A29" s="15" t="s">
        <v>111</v>
      </c>
      <c r="B29" s="30" t="s">
        <v>88</v>
      </c>
      <c r="C29" s="16">
        <v>200</v>
      </c>
      <c r="D29" s="16">
        <v>0.104</v>
      </c>
      <c r="E29" s="16">
        <v>0</v>
      </c>
      <c r="F29" s="16">
        <v>29.06</v>
      </c>
      <c r="G29" s="16">
        <v>113.8</v>
      </c>
      <c r="H29" s="16">
        <v>12</v>
      </c>
      <c r="I29" s="16">
        <v>3.2</v>
      </c>
      <c r="J29" s="16">
        <v>0.6</v>
      </c>
      <c r="K29" s="16">
        <v>0.3</v>
      </c>
      <c r="L29" s="16" t="s">
        <v>61</v>
      </c>
      <c r="M29" s="16" t="s">
        <v>61</v>
      </c>
      <c r="N29" s="16">
        <v>0.01</v>
      </c>
      <c r="O29" s="16">
        <v>0.02</v>
      </c>
      <c r="P29" s="16">
        <v>0.12</v>
      </c>
      <c r="Q29" s="16">
        <v>0.6</v>
      </c>
    </row>
    <row r="30" spans="1:17" ht="15.75" thickBot="1" x14ac:dyDescent="0.3">
      <c r="A30" s="15"/>
      <c r="B30" s="30" t="s">
        <v>44</v>
      </c>
      <c r="C30" s="16">
        <v>50</v>
      </c>
      <c r="D30" s="16">
        <v>3.95</v>
      </c>
      <c r="E30" s="16">
        <v>0.5</v>
      </c>
      <c r="F30" s="16">
        <v>24.15</v>
      </c>
      <c r="G30" s="16">
        <v>116.9</v>
      </c>
      <c r="H30" s="16">
        <v>11.5</v>
      </c>
      <c r="I30" s="16">
        <v>13.2</v>
      </c>
      <c r="J30" s="16"/>
      <c r="K30" s="16">
        <v>0.44</v>
      </c>
      <c r="L30" s="16"/>
      <c r="M30" s="16">
        <v>34.799999999999997</v>
      </c>
      <c r="N30" s="16">
        <v>0.04</v>
      </c>
      <c r="O30" s="16"/>
      <c r="P30" s="16"/>
      <c r="Q30" s="16"/>
    </row>
    <row r="31" spans="1:17" ht="15.75" thickBot="1" x14ac:dyDescent="0.3">
      <c r="A31" s="15"/>
      <c r="B31" s="16" t="s">
        <v>30</v>
      </c>
      <c r="C31" s="16">
        <f t="shared" ref="C31:K31" si="2">SUM(C29:C30)</f>
        <v>250</v>
      </c>
      <c r="D31" s="16">
        <f t="shared" si="2"/>
        <v>4.0540000000000003</v>
      </c>
      <c r="E31" s="16">
        <f t="shared" si="2"/>
        <v>0.5</v>
      </c>
      <c r="F31" s="16">
        <f t="shared" si="2"/>
        <v>53.209999999999994</v>
      </c>
      <c r="G31" s="16">
        <f t="shared" si="2"/>
        <v>230.7</v>
      </c>
      <c r="H31" s="16">
        <f t="shared" si="2"/>
        <v>23.5</v>
      </c>
      <c r="I31" s="16">
        <f t="shared" si="2"/>
        <v>16.399999999999999</v>
      </c>
      <c r="J31" s="16">
        <f t="shared" si="2"/>
        <v>0.6</v>
      </c>
      <c r="K31" s="16">
        <f t="shared" si="2"/>
        <v>0.74</v>
      </c>
      <c r="L31" s="16"/>
      <c r="M31" s="16">
        <f>SUM(M29:M30)</f>
        <v>34.799999999999997</v>
      </c>
      <c r="N31" s="16">
        <f>SUM(N29:N30)</f>
        <v>0.05</v>
      </c>
      <c r="O31" s="16">
        <f>SUM(O29:O30)</f>
        <v>0.02</v>
      </c>
      <c r="P31" s="16">
        <f>SUM(P29:P30)</f>
        <v>0.12</v>
      </c>
      <c r="Q31" s="16">
        <f>SUM(Q29:Q30)</f>
        <v>0.6</v>
      </c>
    </row>
    <row r="32" spans="1:17" ht="15.75" thickBot="1" x14ac:dyDescent="0.3">
      <c r="A32" s="15"/>
      <c r="B32" s="24" t="s">
        <v>25</v>
      </c>
      <c r="C32" s="25">
        <f t="shared" ref="C32:Q32" si="3">C31+C27+C19</f>
        <v>972</v>
      </c>
      <c r="D32" s="25">
        <f t="shared" si="3"/>
        <v>44.614000000000004</v>
      </c>
      <c r="E32" s="25">
        <f t="shared" si="3"/>
        <v>42.25</v>
      </c>
      <c r="F32" s="25">
        <f t="shared" si="3"/>
        <v>176.99200000000002</v>
      </c>
      <c r="G32" s="25">
        <f t="shared" si="3"/>
        <v>1217.06</v>
      </c>
      <c r="H32" s="25">
        <f t="shared" si="3"/>
        <v>267.19</v>
      </c>
      <c r="I32" s="25">
        <f t="shared" si="3"/>
        <v>132.66999999999999</v>
      </c>
      <c r="J32" s="25">
        <f t="shared" si="3"/>
        <v>406.73000000000008</v>
      </c>
      <c r="K32" s="25">
        <f t="shared" si="3"/>
        <v>24.27</v>
      </c>
      <c r="L32" s="25">
        <f t="shared" si="3"/>
        <v>107.89</v>
      </c>
      <c r="M32" s="25">
        <f t="shared" si="3"/>
        <v>795.97999999999979</v>
      </c>
      <c r="N32" s="25">
        <f t="shared" si="3"/>
        <v>6</v>
      </c>
      <c r="O32" s="25">
        <f t="shared" si="3"/>
        <v>1.1540000000000001</v>
      </c>
      <c r="P32" s="25">
        <f t="shared" si="3"/>
        <v>5.01</v>
      </c>
      <c r="Q32" s="25">
        <f t="shared" si="3"/>
        <v>476.94999999999993</v>
      </c>
    </row>
    <row r="33" spans="1:17" ht="15.75" thickBot="1" x14ac:dyDescent="0.3">
      <c r="A33" s="52" t="s">
        <v>26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1:17" x14ac:dyDescent="0.25">
      <c r="A34" s="48"/>
      <c r="B34" s="50" t="s">
        <v>18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20"/>
      <c r="O34" s="20"/>
      <c r="P34" s="20"/>
      <c r="Q34" s="20"/>
    </row>
    <row r="35" spans="1:17" ht="15.75" thickBot="1" x14ac:dyDescent="0.3">
      <c r="A35" s="49"/>
      <c r="B35" s="51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15"/>
      <c r="O35" s="15"/>
      <c r="P35" s="15"/>
      <c r="Q35" s="15"/>
    </row>
    <row r="36" spans="1:17" ht="26.25" thickBot="1" x14ac:dyDescent="0.3">
      <c r="A36" s="21" t="s">
        <v>127</v>
      </c>
      <c r="B36" s="30" t="s">
        <v>24</v>
      </c>
      <c r="C36" s="16">
        <v>150</v>
      </c>
      <c r="D36" s="16">
        <v>9.5500000000000007</v>
      </c>
      <c r="E36" s="16">
        <v>6.77</v>
      </c>
      <c r="F36" s="16">
        <v>42.83</v>
      </c>
      <c r="G36" s="16">
        <v>270.83</v>
      </c>
      <c r="H36" s="16">
        <v>288.33</v>
      </c>
      <c r="I36" s="16">
        <v>16.47</v>
      </c>
      <c r="J36" s="16">
        <v>150.83000000000001</v>
      </c>
      <c r="K36" s="16">
        <v>226.58</v>
      </c>
      <c r="L36" s="16">
        <v>5.3</v>
      </c>
      <c r="M36" s="16">
        <v>25.16</v>
      </c>
      <c r="N36" s="16">
        <v>0.8</v>
      </c>
      <c r="O36" s="16">
        <v>0.23</v>
      </c>
      <c r="P36" s="16">
        <v>0.1</v>
      </c>
      <c r="Q36" s="16">
        <v>5.5</v>
      </c>
    </row>
    <row r="37" spans="1:17" ht="15.75" thickBot="1" x14ac:dyDescent="0.3">
      <c r="A37" s="21" t="s">
        <v>173</v>
      </c>
      <c r="B37" s="30" t="s">
        <v>166</v>
      </c>
      <c r="C37" s="16" t="s">
        <v>65</v>
      </c>
      <c r="D37" s="16">
        <v>23.4</v>
      </c>
      <c r="E37" s="16">
        <v>16.95</v>
      </c>
      <c r="F37" s="16">
        <v>5.28</v>
      </c>
      <c r="G37" s="16">
        <v>256.5</v>
      </c>
      <c r="H37" s="16">
        <v>18.48</v>
      </c>
      <c r="I37" s="16">
        <v>19.579999999999998</v>
      </c>
      <c r="J37" s="16">
        <v>262.51</v>
      </c>
      <c r="K37" s="16">
        <v>14.16</v>
      </c>
      <c r="L37" s="16">
        <v>24.43</v>
      </c>
      <c r="M37" s="16">
        <v>2.5790000000000002</v>
      </c>
      <c r="N37" s="16">
        <v>0.2</v>
      </c>
      <c r="O37" s="16">
        <v>1.46</v>
      </c>
      <c r="P37" s="16">
        <v>8.42</v>
      </c>
      <c r="Q37" s="16">
        <v>5.61</v>
      </c>
    </row>
    <row r="38" spans="1:17" ht="26.25" thickBot="1" x14ac:dyDescent="0.3">
      <c r="A38" s="21"/>
      <c r="B38" s="30" t="s">
        <v>70</v>
      </c>
      <c r="C38" s="16">
        <v>30</v>
      </c>
      <c r="D38" s="16">
        <v>10.58</v>
      </c>
      <c r="E38" s="16">
        <v>0.33</v>
      </c>
      <c r="F38" s="16">
        <v>14.832000000000001</v>
      </c>
      <c r="G38" s="16">
        <v>68.97</v>
      </c>
      <c r="H38" s="16">
        <v>6.9</v>
      </c>
      <c r="I38" s="16">
        <v>7.5</v>
      </c>
      <c r="J38" s="16"/>
      <c r="K38" s="16">
        <v>0.93</v>
      </c>
      <c r="L38" s="16"/>
      <c r="M38" s="16">
        <v>31.8</v>
      </c>
      <c r="N38" s="16">
        <v>0.03</v>
      </c>
      <c r="O38" s="16"/>
      <c r="P38" s="16"/>
      <c r="Q38" s="16"/>
    </row>
    <row r="39" spans="1:17" ht="39" customHeight="1" thickBot="1" x14ac:dyDescent="0.3">
      <c r="A39" s="15" t="s">
        <v>97</v>
      </c>
      <c r="B39" s="30" t="s">
        <v>82</v>
      </c>
      <c r="C39" s="19">
        <v>200</v>
      </c>
      <c r="D39" s="19">
        <v>0.13</v>
      </c>
      <c r="E39" s="19">
        <v>0.02</v>
      </c>
      <c r="F39" s="19">
        <v>7.99</v>
      </c>
      <c r="G39" s="19">
        <v>31.92</v>
      </c>
      <c r="H39" s="19">
        <v>14.2</v>
      </c>
      <c r="I39" s="19">
        <v>2.4</v>
      </c>
      <c r="J39" s="19">
        <v>4.4000000000000004</v>
      </c>
      <c r="K39" s="19">
        <v>0.36</v>
      </c>
      <c r="L39" s="19" t="s">
        <v>61</v>
      </c>
      <c r="M39" s="19" t="s">
        <v>61</v>
      </c>
      <c r="N39" s="19" t="s">
        <v>61</v>
      </c>
      <c r="O39" s="19" t="s">
        <v>61</v>
      </c>
      <c r="P39" s="19">
        <v>0.03</v>
      </c>
      <c r="Q39" s="19">
        <v>0.02</v>
      </c>
    </row>
    <row r="40" spans="1:17" ht="19.5" customHeight="1" thickBot="1" x14ac:dyDescent="0.3">
      <c r="A40" s="28"/>
      <c r="B40" s="26" t="s">
        <v>30</v>
      </c>
      <c r="C40" s="31">
        <v>590</v>
      </c>
      <c r="D40" s="31">
        <f t="shared" ref="D40:Q40" si="4">SUM(D36:D39)</f>
        <v>43.660000000000004</v>
      </c>
      <c r="E40" s="31">
        <f t="shared" si="4"/>
        <v>24.069999999999997</v>
      </c>
      <c r="F40" s="31">
        <f t="shared" si="4"/>
        <v>70.932000000000002</v>
      </c>
      <c r="G40" s="31">
        <f t="shared" si="4"/>
        <v>628.21999999999991</v>
      </c>
      <c r="H40" s="31">
        <f t="shared" si="4"/>
        <v>327.90999999999997</v>
      </c>
      <c r="I40" s="31">
        <f t="shared" si="4"/>
        <v>45.949999999999996</v>
      </c>
      <c r="J40" s="31">
        <f t="shared" si="4"/>
        <v>417.74</v>
      </c>
      <c r="K40" s="31">
        <f t="shared" si="4"/>
        <v>242.03000000000003</v>
      </c>
      <c r="L40" s="31">
        <f t="shared" si="4"/>
        <v>29.73</v>
      </c>
      <c r="M40" s="31">
        <f t="shared" si="4"/>
        <v>59.539000000000001</v>
      </c>
      <c r="N40" s="31">
        <f t="shared" si="4"/>
        <v>1.03</v>
      </c>
      <c r="O40" s="31">
        <f t="shared" si="4"/>
        <v>1.69</v>
      </c>
      <c r="P40" s="31">
        <f t="shared" si="4"/>
        <v>8.5499999999999989</v>
      </c>
      <c r="Q40" s="31">
        <f t="shared" si="4"/>
        <v>11.129999999999999</v>
      </c>
    </row>
    <row r="41" spans="1:17" ht="16.5" customHeight="1" x14ac:dyDescent="0.25">
      <c r="A41" s="48"/>
      <c r="B41" s="50" t="s">
        <v>23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20"/>
      <c r="O41" s="20"/>
      <c r="P41" s="20"/>
      <c r="Q41" s="20"/>
    </row>
    <row r="42" spans="1:17" ht="15.75" thickBot="1" x14ac:dyDescent="0.3">
      <c r="A42" s="49"/>
      <c r="B42" s="51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15"/>
      <c r="O42" s="15"/>
      <c r="P42" s="15"/>
      <c r="Q42" s="15"/>
    </row>
    <row r="43" spans="1:17" ht="26.25" thickBot="1" x14ac:dyDescent="0.3">
      <c r="A43" s="17" t="s">
        <v>128</v>
      </c>
      <c r="B43" s="32" t="s">
        <v>72</v>
      </c>
      <c r="C43" s="18">
        <v>60</v>
      </c>
      <c r="D43" s="18">
        <v>0.88</v>
      </c>
      <c r="E43" s="18">
        <v>3.75</v>
      </c>
      <c r="F43" s="18">
        <v>13.12</v>
      </c>
      <c r="G43" s="18">
        <v>58</v>
      </c>
      <c r="H43" s="18">
        <v>22.13</v>
      </c>
      <c r="I43" s="18">
        <v>12.88</v>
      </c>
      <c r="J43" s="18">
        <v>25.38</v>
      </c>
      <c r="K43" s="18">
        <v>0.08</v>
      </c>
      <c r="L43" s="18" t="s">
        <v>61</v>
      </c>
      <c r="M43" s="18">
        <v>1.17</v>
      </c>
      <c r="N43" s="16">
        <v>0.01</v>
      </c>
      <c r="O43" s="16">
        <v>1.67</v>
      </c>
      <c r="P43" s="16">
        <v>0.11</v>
      </c>
      <c r="Q43" s="16">
        <v>4.12</v>
      </c>
    </row>
    <row r="44" spans="1:17" ht="47.25" customHeight="1" thickBot="1" x14ac:dyDescent="0.3">
      <c r="A44" s="15" t="s">
        <v>129</v>
      </c>
      <c r="B44" s="30" t="s">
        <v>98</v>
      </c>
      <c r="C44" s="16" t="s">
        <v>84</v>
      </c>
      <c r="D44" s="16">
        <v>2.02</v>
      </c>
      <c r="E44" s="16">
        <v>5.4</v>
      </c>
      <c r="F44" s="16">
        <v>12.22</v>
      </c>
      <c r="G44" s="16">
        <v>107.25</v>
      </c>
      <c r="H44" s="16">
        <v>24</v>
      </c>
      <c r="I44" s="16">
        <v>56.5</v>
      </c>
      <c r="J44" s="16">
        <v>1</v>
      </c>
      <c r="K44" s="16" t="s">
        <v>61</v>
      </c>
      <c r="L44" s="16">
        <v>1219.5</v>
      </c>
      <c r="M44" s="16">
        <v>2.1</v>
      </c>
      <c r="N44" s="16">
        <v>0.1</v>
      </c>
      <c r="O44" s="16">
        <v>0.52</v>
      </c>
      <c r="P44" s="16">
        <v>0.98</v>
      </c>
      <c r="Q44" s="16">
        <v>11.6</v>
      </c>
    </row>
    <row r="45" spans="1:17" ht="15.75" thickBot="1" x14ac:dyDescent="0.3">
      <c r="A45" s="15" t="s">
        <v>130</v>
      </c>
      <c r="B45" s="30" t="s">
        <v>27</v>
      </c>
      <c r="C45" s="16">
        <v>150</v>
      </c>
      <c r="D45" s="16">
        <v>6.09</v>
      </c>
      <c r="E45" s="16">
        <v>0.1</v>
      </c>
      <c r="F45" s="16">
        <v>61.14</v>
      </c>
      <c r="G45" s="16">
        <v>233</v>
      </c>
      <c r="H45" s="16">
        <v>1.52</v>
      </c>
      <c r="I45" s="16">
        <v>18.149999999999999</v>
      </c>
      <c r="J45" s="16">
        <v>67.67</v>
      </c>
      <c r="K45" s="16">
        <v>0.59</v>
      </c>
      <c r="L45" s="16">
        <v>0</v>
      </c>
      <c r="M45" s="16">
        <v>22.5</v>
      </c>
      <c r="N45" s="16">
        <v>0.3</v>
      </c>
      <c r="O45" s="16">
        <v>0.03</v>
      </c>
      <c r="P45" s="16">
        <v>0.23</v>
      </c>
      <c r="Q45" s="16">
        <v>2.0299999999999998</v>
      </c>
    </row>
    <row r="46" spans="1:17" ht="56.25" customHeight="1" thickBot="1" x14ac:dyDescent="0.3">
      <c r="A46" s="15" t="s">
        <v>131</v>
      </c>
      <c r="B46" s="30" t="s">
        <v>83</v>
      </c>
      <c r="C46" s="16">
        <v>70</v>
      </c>
      <c r="D46" s="16">
        <v>1.7</v>
      </c>
      <c r="E46" s="16">
        <v>7.84</v>
      </c>
      <c r="F46" s="16">
        <v>8.86</v>
      </c>
      <c r="G46" s="16">
        <v>46.76</v>
      </c>
      <c r="H46" s="16">
        <v>4.5999999999999996</v>
      </c>
      <c r="I46" s="16">
        <v>6.6</v>
      </c>
      <c r="J46" s="16">
        <v>56.8</v>
      </c>
      <c r="K46" s="16">
        <v>0.33</v>
      </c>
      <c r="L46" s="16">
        <v>0</v>
      </c>
      <c r="M46" s="16">
        <v>17.399999999999999</v>
      </c>
      <c r="N46" s="16">
        <v>0.02</v>
      </c>
      <c r="O46" s="16">
        <v>0.03</v>
      </c>
      <c r="P46" s="16">
        <v>0.17</v>
      </c>
      <c r="Q46" s="16">
        <v>10.5</v>
      </c>
    </row>
    <row r="47" spans="1:17" ht="26.25" thickBot="1" x14ac:dyDescent="0.3">
      <c r="A47" s="15"/>
      <c r="B47" s="30" t="s">
        <v>70</v>
      </c>
      <c r="C47" s="16">
        <v>30</v>
      </c>
      <c r="D47" s="16">
        <v>10.58</v>
      </c>
      <c r="E47" s="16">
        <v>0.33</v>
      </c>
      <c r="F47" s="16">
        <v>14.832000000000001</v>
      </c>
      <c r="G47" s="16">
        <v>68.97</v>
      </c>
      <c r="H47" s="16">
        <v>6.9</v>
      </c>
      <c r="I47" s="16">
        <v>7.5</v>
      </c>
      <c r="J47" s="16"/>
      <c r="K47" s="16">
        <v>0.93</v>
      </c>
      <c r="L47" s="16"/>
      <c r="M47" s="16">
        <v>31.8</v>
      </c>
      <c r="N47" s="16">
        <v>0.03</v>
      </c>
      <c r="O47" s="16"/>
      <c r="P47" s="16"/>
      <c r="Q47" s="16"/>
    </row>
    <row r="48" spans="1:17" ht="15.75" thickBot="1" x14ac:dyDescent="0.3">
      <c r="A48" s="21" t="s">
        <v>126</v>
      </c>
      <c r="B48" s="30" t="s">
        <v>20</v>
      </c>
      <c r="C48" s="16" t="s">
        <v>60</v>
      </c>
      <c r="D48" s="16">
        <v>7.0000000000000007E-2</v>
      </c>
      <c r="E48" s="16">
        <v>0.02</v>
      </c>
      <c r="F48" s="16">
        <v>15</v>
      </c>
      <c r="G48" s="16">
        <v>60</v>
      </c>
      <c r="H48" s="16">
        <v>11.1</v>
      </c>
      <c r="I48" s="16">
        <v>1.4</v>
      </c>
      <c r="J48" s="16">
        <v>2.8</v>
      </c>
      <c r="K48" s="16">
        <v>0.28000000000000003</v>
      </c>
      <c r="L48" s="16">
        <v>0</v>
      </c>
      <c r="M48" s="16">
        <v>0</v>
      </c>
      <c r="N48" s="16">
        <v>0</v>
      </c>
      <c r="O48" s="16">
        <v>0</v>
      </c>
      <c r="P48" s="16">
        <v>0.02</v>
      </c>
      <c r="Q48" s="16">
        <v>0.03</v>
      </c>
    </row>
    <row r="49" spans="1:17" ht="15.75" thickBot="1" x14ac:dyDescent="0.3">
      <c r="A49" s="15"/>
      <c r="B49" s="16" t="s">
        <v>22</v>
      </c>
      <c r="C49" s="16">
        <v>640</v>
      </c>
      <c r="D49" s="16">
        <f t="shared" ref="D49:Q49" si="5">SUM(D43:D48)</f>
        <v>21.34</v>
      </c>
      <c r="E49" s="16">
        <f t="shared" si="5"/>
        <v>17.439999999999998</v>
      </c>
      <c r="F49" s="16">
        <f t="shared" si="5"/>
        <v>125.172</v>
      </c>
      <c r="G49" s="16">
        <f t="shared" si="5"/>
        <v>573.98</v>
      </c>
      <c r="H49" s="16">
        <f t="shared" si="5"/>
        <v>70.25</v>
      </c>
      <c r="I49" s="23">
        <f t="shared" si="5"/>
        <v>103.03</v>
      </c>
      <c r="J49" s="23">
        <f t="shared" si="5"/>
        <v>153.65</v>
      </c>
      <c r="K49" s="23">
        <f t="shared" si="5"/>
        <v>2.21</v>
      </c>
      <c r="L49" s="23">
        <f t="shared" si="5"/>
        <v>1219.5</v>
      </c>
      <c r="M49" s="23">
        <f t="shared" si="5"/>
        <v>74.97</v>
      </c>
      <c r="N49" s="23">
        <f t="shared" si="5"/>
        <v>0.45999999999999996</v>
      </c>
      <c r="O49" s="23">
        <f t="shared" si="5"/>
        <v>2.2499999999999996</v>
      </c>
      <c r="P49" s="23">
        <f t="shared" si="5"/>
        <v>1.51</v>
      </c>
      <c r="Q49" s="23">
        <f t="shared" si="5"/>
        <v>28.28</v>
      </c>
    </row>
    <row r="50" spans="1:17" ht="27" customHeight="1" thickBot="1" x14ac:dyDescent="0.3">
      <c r="A50" s="15"/>
      <c r="B50" s="24" t="s">
        <v>43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</row>
    <row r="51" spans="1:17" ht="20.25" customHeight="1" thickBot="1" x14ac:dyDescent="0.3">
      <c r="A51" s="15" t="s">
        <v>132</v>
      </c>
      <c r="B51" s="30" t="s">
        <v>45</v>
      </c>
      <c r="C51" s="16" t="s">
        <v>63</v>
      </c>
      <c r="D51" s="16">
        <v>0.13</v>
      </c>
      <c r="E51" s="16">
        <v>0.02</v>
      </c>
      <c r="F51" s="16">
        <v>15.2</v>
      </c>
      <c r="G51" s="16">
        <v>62</v>
      </c>
      <c r="H51" s="16">
        <v>14.2</v>
      </c>
      <c r="I51" s="16">
        <v>2.4</v>
      </c>
      <c r="J51" s="16">
        <v>4.4000000000000004</v>
      </c>
      <c r="K51" s="16">
        <v>0.36</v>
      </c>
      <c r="L51" s="16">
        <v>0</v>
      </c>
      <c r="M51" s="16">
        <v>0</v>
      </c>
      <c r="N51" s="16">
        <v>0</v>
      </c>
      <c r="O51" s="16">
        <v>0</v>
      </c>
      <c r="P51" s="16">
        <v>0.03</v>
      </c>
      <c r="Q51" s="16">
        <v>0.02</v>
      </c>
    </row>
    <row r="52" spans="1:17" ht="15.75" thickBot="1" x14ac:dyDescent="0.3">
      <c r="A52" s="15"/>
      <c r="B52" s="30" t="s">
        <v>69</v>
      </c>
      <c r="C52" s="16">
        <v>30</v>
      </c>
      <c r="D52" s="16">
        <v>2.37</v>
      </c>
      <c r="E52" s="16">
        <v>0.3</v>
      </c>
      <c r="F52" s="16">
        <v>14.49</v>
      </c>
      <c r="G52" s="16">
        <v>70.14</v>
      </c>
      <c r="H52" s="16">
        <v>6.9</v>
      </c>
      <c r="I52" s="16">
        <v>9.9</v>
      </c>
      <c r="J52" s="16">
        <v>26.1</v>
      </c>
      <c r="K52" s="16">
        <v>0.33</v>
      </c>
      <c r="L52" s="16">
        <v>0</v>
      </c>
      <c r="M52" s="16">
        <v>0</v>
      </c>
      <c r="N52" s="16">
        <v>0.03</v>
      </c>
      <c r="O52" s="16"/>
      <c r="P52" s="16"/>
      <c r="Q52" s="16"/>
    </row>
    <row r="53" spans="1:17" ht="15.75" thickBot="1" x14ac:dyDescent="0.3">
      <c r="A53" s="15" t="s">
        <v>121</v>
      </c>
      <c r="B53" s="30" t="s">
        <v>21</v>
      </c>
      <c r="C53" s="16">
        <v>10</v>
      </c>
      <c r="D53" s="16">
        <v>0.08</v>
      </c>
      <c r="E53" s="16">
        <v>7.25</v>
      </c>
      <c r="F53" s="16">
        <v>0.13</v>
      </c>
      <c r="G53" s="16">
        <v>66</v>
      </c>
      <c r="H53" s="16">
        <v>2.4</v>
      </c>
      <c r="I53" s="16" t="s">
        <v>61</v>
      </c>
      <c r="J53" s="16">
        <v>3</v>
      </c>
      <c r="K53" s="16">
        <v>0.02</v>
      </c>
      <c r="L53" s="16">
        <v>40</v>
      </c>
      <c r="M53" s="16">
        <v>45</v>
      </c>
      <c r="N53" s="16">
        <v>0</v>
      </c>
      <c r="O53" s="16">
        <v>0.01</v>
      </c>
      <c r="P53" s="16">
        <v>0.01</v>
      </c>
      <c r="Q53" s="16">
        <v>0</v>
      </c>
    </row>
    <row r="54" spans="1:17" ht="15.75" thickBot="1" x14ac:dyDescent="0.3">
      <c r="A54" s="15"/>
      <c r="B54" s="16" t="s">
        <v>22</v>
      </c>
      <c r="C54" s="19">
        <v>250</v>
      </c>
      <c r="D54" s="19">
        <f t="shared" ref="D54:Q54" si="6">SUM(D51:D53)</f>
        <v>2.58</v>
      </c>
      <c r="E54" s="19">
        <f t="shared" si="6"/>
        <v>7.57</v>
      </c>
      <c r="F54" s="19">
        <f t="shared" si="6"/>
        <v>29.819999999999997</v>
      </c>
      <c r="G54" s="19">
        <f t="shared" si="6"/>
        <v>198.14</v>
      </c>
      <c r="H54" s="19">
        <f t="shared" si="6"/>
        <v>23.5</v>
      </c>
      <c r="I54" s="19">
        <f t="shared" si="6"/>
        <v>12.3</v>
      </c>
      <c r="J54" s="19">
        <f t="shared" si="6"/>
        <v>33.5</v>
      </c>
      <c r="K54" s="19">
        <f t="shared" si="6"/>
        <v>0.71</v>
      </c>
      <c r="L54" s="19">
        <f t="shared" si="6"/>
        <v>40</v>
      </c>
      <c r="M54" s="19">
        <f t="shared" si="6"/>
        <v>45</v>
      </c>
      <c r="N54" s="19">
        <f t="shared" si="6"/>
        <v>0.03</v>
      </c>
      <c r="O54" s="19">
        <f t="shared" si="6"/>
        <v>0.01</v>
      </c>
      <c r="P54" s="19">
        <f t="shared" si="6"/>
        <v>0.04</v>
      </c>
      <c r="Q54" s="19">
        <f t="shared" si="6"/>
        <v>0.02</v>
      </c>
    </row>
    <row r="55" spans="1:17" ht="15.75" thickBot="1" x14ac:dyDescent="0.3">
      <c r="A55" s="15"/>
      <c r="B55" s="24" t="s">
        <v>25</v>
      </c>
      <c r="C55" s="25">
        <f>C54+C49+C40</f>
        <v>1480</v>
      </c>
      <c r="D55" s="25">
        <f t="shared" ref="D55:Q55" si="7">D54+D49+D40</f>
        <v>67.580000000000013</v>
      </c>
      <c r="E55" s="25">
        <f t="shared" si="7"/>
        <v>49.08</v>
      </c>
      <c r="F55" s="25">
        <f t="shared" si="7"/>
        <v>225.92399999999998</v>
      </c>
      <c r="G55" s="25">
        <f t="shared" si="7"/>
        <v>1400.34</v>
      </c>
      <c r="H55" s="25">
        <f t="shared" si="7"/>
        <v>421.65999999999997</v>
      </c>
      <c r="I55" s="25">
        <f t="shared" si="7"/>
        <v>161.28</v>
      </c>
      <c r="J55" s="25">
        <f t="shared" si="7"/>
        <v>604.89</v>
      </c>
      <c r="K55" s="25">
        <f t="shared" si="7"/>
        <v>244.95000000000002</v>
      </c>
      <c r="L55" s="25">
        <f t="shared" si="7"/>
        <v>1289.23</v>
      </c>
      <c r="M55" s="25">
        <f t="shared" si="7"/>
        <v>179.50900000000001</v>
      </c>
      <c r="N55" s="25">
        <f t="shared" si="7"/>
        <v>1.52</v>
      </c>
      <c r="O55" s="25">
        <f t="shared" si="7"/>
        <v>3.9499999999999993</v>
      </c>
      <c r="P55" s="25">
        <f t="shared" si="7"/>
        <v>10.1</v>
      </c>
      <c r="Q55" s="25">
        <f t="shared" si="7"/>
        <v>39.43</v>
      </c>
    </row>
    <row r="56" spans="1:17" ht="24.75" customHeight="1" thickBot="1" x14ac:dyDescent="0.3">
      <c r="A56" s="52" t="s">
        <v>29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</row>
    <row r="57" spans="1:17" x14ac:dyDescent="0.25">
      <c r="A57" s="48"/>
      <c r="B57" s="50" t="s">
        <v>18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20"/>
      <c r="O57" s="20"/>
      <c r="P57" s="20"/>
      <c r="Q57" s="20"/>
    </row>
    <row r="58" spans="1:17" ht="15.75" thickBot="1" x14ac:dyDescent="0.3">
      <c r="A58" s="49"/>
      <c r="B58" s="51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15"/>
      <c r="O58" s="15"/>
      <c r="P58" s="15"/>
      <c r="Q58" s="15"/>
    </row>
    <row r="59" spans="1:17" ht="39" thickBot="1" x14ac:dyDescent="0.3">
      <c r="A59" s="21" t="s">
        <v>133</v>
      </c>
      <c r="B59" s="30" t="s">
        <v>167</v>
      </c>
      <c r="C59" s="16">
        <v>75</v>
      </c>
      <c r="D59" s="16">
        <v>9.2100000000000009</v>
      </c>
      <c r="E59" s="16">
        <v>11.26</v>
      </c>
      <c r="F59" s="16">
        <v>11.12</v>
      </c>
      <c r="G59" s="16">
        <v>183</v>
      </c>
      <c r="H59" s="16">
        <v>34.409999999999997</v>
      </c>
      <c r="I59" s="16">
        <v>28.7</v>
      </c>
      <c r="J59" s="16">
        <v>125</v>
      </c>
      <c r="K59" s="16">
        <v>33.9</v>
      </c>
      <c r="L59" s="16">
        <v>38.71</v>
      </c>
      <c r="M59" s="16">
        <v>4.4999999999999998E-2</v>
      </c>
      <c r="N59" s="16">
        <v>0.01</v>
      </c>
      <c r="O59" s="16">
        <v>0.01</v>
      </c>
      <c r="P59" s="16">
        <v>0.7</v>
      </c>
      <c r="Q59" s="16">
        <v>0.2</v>
      </c>
    </row>
    <row r="60" spans="1:17" ht="20.25" customHeight="1" thickBot="1" x14ac:dyDescent="0.3">
      <c r="A60" s="17" t="s">
        <v>134</v>
      </c>
      <c r="B60" s="32" t="s">
        <v>33</v>
      </c>
      <c r="C60" s="18">
        <v>150</v>
      </c>
      <c r="D60" s="18">
        <v>5.75</v>
      </c>
      <c r="E60" s="18">
        <v>3.5</v>
      </c>
      <c r="F60" s="18">
        <v>25.57</v>
      </c>
      <c r="G60" s="18">
        <v>158.16</v>
      </c>
      <c r="H60" s="18">
        <v>16.27</v>
      </c>
      <c r="I60" s="18">
        <v>32.58</v>
      </c>
      <c r="J60" s="18">
        <v>98.58</v>
      </c>
      <c r="K60" s="18">
        <v>1.1299999999999999</v>
      </c>
      <c r="L60" s="18" t="s">
        <v>61</v>
      </c>
      <c r="M60" s="18">
        <v>32</v>
      </c>
      <c r="N60" s="16">
        <v>0.17</v>
      </c>
      <c r="O60" s="16">
        <v>0.1</v>
      </c>
      <c r="P60" s="16">
        <v>1.9</v>
      </c>
      <c r="Q60" s="16">
        <v>23.33</v>
      </c>
    </row>
    <row r="61" spans="1:17" ht="28.5" customHeight="1" thickBot="1" x14ac:dyDescent="0.3">
      <c r="A61" s="21"/>
      <c r="B61" s="30" t="s">
        <v>70</v>
      </c>
      <c r="C61" s="16">
        <v>30</v>
      </c>
      <c r="D61" s="16">
        <v>10.58</v>
      </c>
      <c r="E61" s="16">
        <v>0.33</v>
      </c>
      <c r="F61" s="16">
        <v>14.832000000000001</v>
      </c>
      <c r="G61" s="16">
        <v>68.97</v>
      </c>
      <c r="H61" s="16">
        <v>6.9</v>
      </c>
      <c r="I61" s="16">
        <v>7.5</v>
      </c>
      <c r="J61" s="16"/>
      <c r="K61" s="16">
        <v>0.93</v>
      </c>
      <c r="L61" s="16"/>
      <c r="M61" s="16">
        <v>31.8</v>
      </c>
      <c r="N61" s="16">
        <v>0.03</v>
      </c>
      <c r="O61" s="16"/>
      <c r="P61" s="16"/>
      <c r="Q61" s="16"/>
    </row>
    <row r="62" spans="1:17" ht="15.75" thickBot="1" x14ac:dyDescent="0.3">
      <c r="A62" s="15" t="s">
        <v>126</v>
      </c>
      <c r="B62" s="30" t="s">
        <v>20</v>
      </c>
      <c r="C62" s="16" t="s">
        <v>60</v>
      </c>
      <c r="D62" s="16">
        <v>7.0000000000000007E-2</v>
      </c>
      <c r="E62" s="16">
        <v>0.02</v>
      </c>
      <c r="F62" s="16">
        <v>15</v>
      </c>
      <c r="G62" s="16">
        <v>60</v>
      </c>
      <c r="H62" s="16">
        <v>11.1</v>
      </c>
      <c r="I62" s="16">
        <v>1.4</v>
      </c>
      <c r="J62" s="16">
        <v>2.8</v>
      </c>
      <c r="K62" s="16">
        <v>0.28000000000000003</v>
      </c>
      <c r="L62" s="16" t="s">
        <v>61</v>
      </c>
      <c r="M62" s="16" t="s">
        <v>61</v>
      </c>
      <c r="N62" s="16" t="s">
        <v>61</v>
      </c>
      <c r="O62" s="16" t="s">
        <v>61</v>
      </c>
      <c r="P62" s="16">
        <v>0.02</v>
      </c>
      <c r="Q62" s="16">
        <v>0.03</v>
      </c>
    </row>
    <row r="63" spans="1:17" ht="15.75" thickBot="1" x14ac:dyDescent="0.3">
      <c r="A63" s="15"/>
      <c r="B63" s="16" t="s">
        <v>22</v>
      </c>
      <c r="C63" s="19">
        <v>520</v>
      </c>
      <c r="D63" s="19">
        <f t="shared" ref="D63:Q63" si="8">SUM(D59:D62)</f>
        <v>25.61</v>
      </c>
      <c r="E63" s="19">
        <f t="shared" si="8"/>
        <v>15.11</v>
      </c>
      <c r="F63" s="19">
        <f t="shared" si="8"/>
        <v>66.521999999999991</v>
      </c>
      <c r="G63" s="19">
        <f t="shared" si="8"/>
        <v>470.13</v>
      </c>
      <c r="H63" s="19">
        <f t="shared" si="8"/>
        <v>68.679999999999993</v>
      </c>
      <c r="I63" s="19">
        <f t="shared" si="8"/>
        <v>70.180000000000007</v>
      </c>
      <c r="J63" s="19">
        <f t="shared" si="8"/>
        <v>226.38</v>
      </c>
      <c r="K63" s="19">
        <f t="shared" si="8"/>
        <v>36.24</v>
      </c>
      <c r="L63" s="19">
        <f t="shared" si="8"/>
        <v>38.71</v>
      </c>
      <c r="M63" s="19">
        <f t="shared" si="8"/>
        <v>63.844999999999999</v>
      </c>
      <c r="N63" s="19">
        <f t="shared" si="8"/>
        <v>0.21000000000000002</v>
      </c>
      <c r="O63" s="19">
        <f t="shared" si="8"/>
        <v>0.11</v>
      </c>
      <c r="P63" s="19">
        <f t="shared" si="8"/>
        <v>2.6199999999999997</v>
      </c>
      <c r="Q63" s="19">
        <f t="shared" si="8"/>
        <v>23.56</v>
      </c>
    </row>
    <row r="64" spans="1:17" x14ac:dyDescent="0.25">
      <c r="A64" s="48"/>
      <c r="B64" s="50" t="s">
        <v>23</v>
      </c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20"/>
      <c r="O64" s="20"/>
      <c r="P64" s="20"/>
      <c r="Q64" s="20"/>
    </row>
    <row r="65" spans="1:17" ht="15.75" thickBot="1" x14ac:dyDescent="0.3">
      <c r="A65" s="49"/>
      <c r="B65" s="51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15"/>
      <c r="O65" s="15"/>
      <c r="P65" s="15"/>
      <c r="Q65" s="15"/>
    </row>
    <row r="66" spans="1:17" ht="39.75" customHeight="1" thickBot="1" x14ac:dyDescent="0.3">
      <c r="A66" s="17" t="s">
        <v>48</v>
      </c>
      <c r="B66" s="22" t="s">
        <v>50</v>
      </c>
      <c r="C66" s="18">
        <v>60</v>
      </c>
      <c r="D66" s="18">
        <v>0.79</v>
      </c>
      <c r="E66" s="18">
        <v>3.83</v>
      </c>
      <c r="F66" s="18">
        <v>3.88</v>
      </c>
      <c r="G66" s="18">
        <v>36</v>
      </c>
      <c r="H66" s="18">
        <v>14.99</v>
      </c>
      <c r="I66" s="18">
        <v>10</v>
      </c>
      <c r="J66" s="18">
        <v>17.88</v>
      </c>
      <c r="K66" s="18">
        <v>17.68</v>
      </c>
      <c r="L66" s="18">
        <v>0.28999999999999998</v>
      </c>
      <c r="M66" s="18">
        <v>382.59</v>
      </c>
      <c r="N66" s="16">
        <v>5.24</v>
      </c>
      <c r="O66" s="16">
        <v>1.4E-2</v>
      </c>
      <c r="P66" s="16">
        <v>0.02</v>
      </c>
      <c r="Q66" s="16">
        <v>448.19</v>
      </c>
    </row>
    <row r="67" spans="1:17" ht="64.5" customHeight="1" thickBot="1" x14ac:dyDescent="0.3">
      <c r="A67" s="15" t="s">
        <v>135</v>
      </c>
      <c r="B67" s="30" t="s">
        <v>99</v>
      </c>
      <c r="C67" s="16" t="s">
        <v>84</v>
      </c>
      <c r="D67" s="16">
        <v>1.98</v>
      </c>
      <c r="E67" s="16">
        <v>2.71</v>
      </c>
      <c r="F67" s="16">
        <v>12.11</v>
      </c>
      <c r="G67" s="16">
        <v>85.75</v>
      </c>
      <c r="H67" s="16">
        <v>26.5</v>
      </c>
      <c r="I67" s="16">
        <v>36.4</v>
      </c>
      <c r="J67" s="16">
        <v>51.4</v>
      </c>
      <c r="K67" s="16">
        <v>0.92</v>
      </c>
      <c r="L67" s="16" t="s">
        <v>61</v>
      </c>
      <c r="M67" s="16">
        <v>203</v>
      </c>
      <c r="N67" s="16">
        <v>0.08</v>
      </c>
      <c r="O67" s="16">
        <v>0.05</v>
      </c>
      <c r="P67" s="16">
        <v>0.99</v>
      </c>
      <c r="Q67" s="16">
        <v>11</v>
      </c>
    </row>
    <row r="68" spans="1:17" ht="30" customHeight="1" thickBot="1" x14ac:dyDescent="0.3">
      <c r="A68" s="17" t="s">
        <v>136</v>
      </c>
      <c r="B68" s="22" t="s">
        <v>85</v>
      </c>
      <c r="C68" s="18">
        <v>100</v>
      </c>
      <c r="D68" s="18">
        <v>10.15</v>
      </c>
      <c r="E68" s="18">
        <v>18.7</v>
      </c>
      <c r="F68" s="18">
        <v>2.67</v>
      </c>
      <c r="G68" s="18">
        <v>228</v>
      </c>
      <c r="H68" s="18">
        <v>24.36</v>
      </c>
      <c r="I68" s="18">
        <v>22.92</v>
      </c>
      <c r="J68" s="18">
        <v>150.94999999999999</v>
      </c>
      <c r="K68" s="18">
        <v>2.2999999999999998</v>
      </c>
      <c r="L68" s="18" t="s">
        <v>61</v>
      </c>
      <c r="M68" s="18">
        <v>20</v>
      </c>
      <c r="N68" s="16">
        <v>0.04</v>
      </c>
      <c r="O68" s="16">
        <v>0.1</v>
      </c>
      <c r="P68" s="16">
        <v>3.4</v>
      </c>
      <c r="Q68" s="16">
        <v>1.38</v>
      </c>
    </row>
    <row r="69" spans="1:17" ht="54.75" customHeight="1" thickBot="1" x14ac:dyDescent="0.3">
      <c r="A69" s="15" t="s">
        <v>120</v>
      </c>
      <c r="B69" s="30" t="s">
        <v>66</v>
      </c>
      <c r="C69" s="16">
        <v>157.5</v>
      </c>
      <c r="D69" s="16">
        <v>5.73</v>
      </c>
      <c r="E69" s="16">
        <v>6.07</v>
      </c>
      <c r="F69" s="16">
        <v>31.98</v>
      </c>
      <c r="G69" s="16">
        <v>205</v>
      </c>
      <c r="H69" s="16">
        <v>9.7799999999999994</v>
      </c>
      <c r="I69" s="16">
        <v>7.9</v>
      </c>
      <c r="J69" s="16">
        <v>39.450000000000003</v>
      </c>
      <c r="K69" s="16">
        <v>0.81</v>
      </c>
      <c r="L69" s="16">
        <v>30</v>
      </c>
      <c r="M69" s="16">
        <v>0.74</v>
      </c>
      <c r="N69" s="16">
        <v>0.03</v>
      </c>
      <c r="O69" s="16">
        <v>0.55000000000000004</v>
      </c>
      <c r="P69" s="16">
        <v>1.5</v>
      </c>
      <c r="Q69" s="16" t="s">
        <v>61</v>
      </c>
    </row>
    <row r="70" spans="1:17" ht="29.25" customHeight="1" thickBot="1" x14ac:dyDescent="0.3">
      <c r="A70" s="15" t="s">
        <v>137</v>
      </c>
      <c r="B70" s="30" t="s">
        <v>76</v>
      </c>
      <c r="C70" s="16">
        <v>200</v>
      </c>
      <c r="D70" s="16">
        <v>0.66</v>
      </c>
      <c r="E70" s="16">
        <v>0.08</v>
      </c>
      <c r="F70" s="16">
        <v>32.01</v>
      </c>
      <c r="G70" s="16">
        <v>132.80000000000001</v>
      </c>
      <c r="H70" s="16">
        <v>32.4</v>
      </c>
      <c r="I70" s="16">
        <v>17.399999999999999</v>
      </c>
      <c r="J70" s="16">
        <v>23.4</v>
      </c>
      <c r="K70" s="16">
        <v>0.7</v>
      </c>
      <c r="L70" s="16" t="s">
        <v>61</v>
      </c>
      <c r="M70" s="16">
        <v>40.799999999999997</v>
      </c>
      <c r="N70" s="16">
        <v>1.6E-2</v>
      </c>
      <c r="O70" s="16">
        <v>2.4E-2</v>
      </c>
      <c r="P70" s="16">
        <v>0.26</v>
      </c>
      <c r="Q70" s="16">
        <v>0.73</v>
      </c>
    </row>
    <row r="71" spans="1:17" ht="15.75" thickBot="1" x14ac:dyDescent="0.3">
      <c r="A71" s="15"/>
      <c r="B71" s="30" t="s">
        <v>69</v>
      </c>
      <c r="C71" s="16">
        <v>20</v>
      </c>
      <c r="D71" s="16">
        <v>1.58</v>
      </c>
      <c r="E71" s="16">
        <v>0.2</v>
      </c>
      <c r="F71" s="16">
        <v>9.66</v>
      </c>
      <c r="G71" s="16">
        <v>46.76</v>
      </c>
      <c r="H71" s="16">
        <v>4.5999999999999996</v>
      </c>
      <c r="I71" s="16">
        <v>6.6</v>
      </c>
      <c r="J71" s="16"/>
      <c r="K71" s="16">
        <v>0.22</v>
      </c>
      <c r="L71" s="16"/>
      <c r="M71" s="16">
        <v>17.399999999999999</v>
      </c>
      <c r="N71" s="16">
        <v>0.02</v>
      </c>
      <c r="O71" s="16"/>
      <c r="P71" s="16"/>
      <c r="Q71" s="16"/>
    </row>
    <row r="72" spans="1:17" ht="26.25" thickBot="1" x14ac:dyDescent="0.3">
      <c r="A72" s="15"/>
      <c r="B72" s="30" t="s">
        <v>70</v>
      </c>
      <c r="C72" s="16">
        <v>30</v>
      </c>
      <c r="D72" s="16">
        <v>10.58</v>
      </c>
      <c r="E72" s="16">
        <v>0.33</v>
      </c>
      <c r="F72" s="16">
        <v>14.832000000000001</v>
      </c>
      <c r="G72" s="16">
        <v>68.97</v>
      </c>
      <c r="H72" s="16">
        <v>6.9</v>
      </c>
      <c r="I72" s="16">
        <v>7.5</v>
      </c>
      <c r="J72" s="16"/>
      <c r="K72" s="16">
        <v>0.93</v>
      </c>
      <c r="L72" s="16"/>
      <c r="M72" s="16">
        <v>31.8</v>
      </c>
      <c r="N72" s="16">
        <v>0.03</v>
      </c>
      <c r="O72" s="16"/>
      <c r="P72" s="16"/>
      <c r="Q72" s="16"/>
    </row>
    <row r="73" spans="1:17" ht="15.75" thickBot="1" x14ac:dyDescent="0.3">
      <c r="A73" s="15"/>
      <c r="B73" s="16" t="s">
        <v>30</v>
      </c>
      <c r="C73" s="19">
        <v>835</v>
      </c>
      <c r="D73" s="19">
        <f t="shared" ref="D73:Q73" si="9">SUM(D66:D72)</f>
        <v>31.47</v>
      </c>
      <c r="E73" s="19">
        <f t="shared" si="9"/>
        <v>31.919999999999995</v>
      </c>
      <c r="F73" s="19">
        <f t="shared" si="9"/>
        <v>107.142</v>
      </c>
      <c r="G73" s="19">
        <f t="shared" si="9"/>
        <v>803.28</v>
      </c>
      <c r="H73" s="19">
        <f t="shared" si="9"/>
        <v>119.53</v>
      </c>
      <c r="I73" s="19">
        <f t="shared" si="9"/>
        <v>108.72</v>
      </c>
      <c r="J73" s="19">
        <f t="shared" si="9"/>
        <v>283.08</v>
      </c>
      <c r="K73" s="19">
        <f t="shared" si="9"/>
        <v>23.56</v>
      </c>
      <c r="L73" s="19">
        <f t="shared" si="9"/>
        <v>30.29</v>
      </c>
      <c r="M73" s="19">
        <f t="shared" si="9"/>
        <v>696.32999999999981</v>
      </c>
      <c r="N73" s="19">
        <f t="shared" si="9"/>
        <v>5.4560000000000004</v>
      </c>
      <c r="O73" s="19">
        <f t="shared" si="9"/>
        <v>0.7380000000000001</v>
      </c>
      <c r="P73" s="19">
        <f t="shared" si="9"/>
        <v>6.17</v>
      </c>
      <c r="Q73" s="19">
        <f t="shared" si="9"/>
        <v>461.3</v>
      </c>
    </row>
    <row r="74" spans="1:17" ht="15.75" thickBot="1" x14ac:dyDescent="0.3">
      <c r="A74" s="15"/>
      <c r="B74" s="24" t="s">
        <v>43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</row>
    <row r="75" spans="1:17" ht="36.75" customHeight="1" thickBot="1" x14ac:dyDescent="0.3">
      <c r="A75" s="15" t="s">
        <v>138</v>
      </c>
      <c r="B75" s="30" t="s">
        <v>73</v>
      </c>
      <c r="C75" s="16">
        <v>200</v>
      </c>
      <c r="D75" s="16">
        <v>1</v>
      </c>
      <c r="E75" s="16">
        <v>0.2</v>
      </c>
      <c r="F75" s="16">
        <v>20.2</v>
      </c>
      <c r="G75" s="16">
        <v>86.6</v>
      </c>
      <c r="H75" s="16">
        <v>14</v>
      </c>
      <c r="I75" s="16">
        <v>8</v>
      </c>
      <c r="J75" s="16">
        <v>14</v>
      </c>
      <c r="K75" s="16">
        <v>2.8</v>
      </c>
      <c r="L75" s="16"/>
      <c r="M75" s="16"/>
      <c r="N75" s="16">
        <v>0.02</v>
      </c>
      <c r="O75" s="16"/>
      <c r="P75" s="16"/>
      <c r="Q75" s="16">
        <v>4</v>
      </c>
    </row>
    <row r="76" spans="1:17" ht="15.75" thickBot="1" x14ac:dyDescent="0.3">
      <c r="A76" s="15"/>
      <c r="B76" s="30" t="s">
        <v>47</v>
      </c>
      <c r="C76" s="16">
        <v>30</v>
      </c>
      <c r="D76" s="16">
        <v>4</v>
      </c>
      <c r="E76" s="16">
        <v>4.7</v>
      </c>
      <c r="F76" s="16">
        <v>28</v>
      </c>
      <c r="G76" s="16">
        <v>170</v>
      </c>
      <c r="H76" s="16">
        <v>15.6</v>
      </c>
      <c r="I76" s="16">
        <v>18.600000000000001</v>
      </c>
      <c r="J76" s="16">
        <v>23.4</v>
      </c>
      <c r="K76" s="16">
        <v>0.6</v>
      </c>
      <c r="L76" s="16">
        <v>0</v>
      </c>
      <c r="M76" s="16">
        <v>0</v>
      </c>
      <c r="N76" s="16"/>
      <c r="O76" s="16"/>
      <c r="P76" s="16"/>
      <c r="Q76" s="16"/>
    </row>
    <row r="77" spans="1:17" ht="15.75" thickBot="1" x14ac:dyDescent="0.3">
      <c r="A77" s="15"/>
      <c r="B77" s="16" t="s">
        <v>30</v>
      </c>
      <c r="C77" s="16">
        <f>SUM(C75:C76)</f>
        <v>230</v>
      </c>
      <c r="D77" s="16">
        <f>SUM(D75:D76)</f>
        <v>5</v>
      </c>
      <c r="E77" s="16">
        <f>SUM(E75:E76)</f>
        <v>4.9000000000000004</v>
      </c>
      <c r="F77" s="16">
        <f>SUM(F75:F76)</f>
        <v>48.2</v>
      </c>
      <c r="G77" s="16">
        <f>SUM(G75:G76)</f>
        <v>256.60000000000002</v>
      </c>
      <c r="H77" s="16">
        <f t="shared" ref="H77:M77" si="10">SUM(H75:H76)</f>
        <v>29.6</v>
      </c>
      <c r="I77" s="16">
        <f t="shared" si="10"/>
        <v>26.6</v>
      </c>
      <c r="J77" s="16">
        <f t="shared" si="10"/>
        <v>37.4</v>
      </c>
      <c r="K77" s="16">
        <f t="shared" si="10"/>
        <v>3.4</v>
      </c>
      <c r="L77" s="16">
        <f t="shared" si="10"/>
        <v>0</v>
      </c>
      <c r="M77" s="16">
        <f t="shared" si="10"/>
        <v>0</v>
      </c>
      <c r="N77" s="16">
        <f>SUM(N75:N76)</f>
        <v>0.02</v>
      </c>
      <c r="O77" s="16"/>
      <c r="P77" s="16"/>
      <c r="Q77" s="16">
        <f>SUM(Q75:Q76)</f>
        <v>4</v>
      </c>
    </row>
    <row r="78" spans="1:17" ht="15.75" thickBot="1" x14ac:dyDescent="0.3">
      <c r="A78" s="15"/>
      <c r="B78" s="24" t="s">
        <v>31</v>
      </c>
      <c r="C78" s="25">
        <f>C77+C73+C63</f>
        <v>1585</v>
      </c>
      <c r="D78" s="25">
        <f t="shared" ref="D78:Q78" si="11">D77+D73+D63</f>
        <v>62.08</v>
      </c>
      <c r="E78" s="25">
        <f t="shared" si="11"/>
        <v>51.929999999999993</v>
      </c>
      <c r="F78" s="25">
        <f t="shared" si="11"/>
        <v>221.86399999999998</v>
      </c>
      <c r="G78" s="25">
        <f t="shared" si="11"/>
        <v>1530.0100000000002</v>
      </c>
      <c r="H78" s="25">
        <f t="shared" si="11"/>
        <v>217.81</v>
      </c>
      <c r="I78" s="25">
        <f t="shared" si="11"/>
        <v>205.5</v>
      </c>
      <c r="J78" s="25">
        <f t="shared" si="11"/>
        <v>546.8599999999999</v>
      </c>
      <c r="K78" s="25">
        <f t="shared" si="11"/>
        <v>63.2</v>
      </c>
      <c r="L78" s="25">
        <f t="shared" si="11"/>
        <v>69</v>
      </c>
      <c r="M78" s="25">
        <f t="shared" si="11"/>
        <v>760.17499999999984</v>
      </c>
      <c r="N78" s="25">
        <f t="shared" si="11"/>
        <v>5.6859999999999999</v>
      </c>
      <c r="O78" s="25">
        <f t="shared" si="11"/>
        <v>0.84800000000000009</v>
      </c>
      <c r="P78" s="25">
        <f t="shared" si="11"/>
        <v>8.7899999999999991</v>
      </c>
      <c r="Q78" s="25">
        <f t="shared" si="11"/>
        <v>488.86</v>
      </c>
    </row>
    <row r="79" spans="1:17" x14ac:dyDescent="0.25">
      <c r="A79" s="65" t="s">
        <v>32</v>
      </c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</row>
    <row r="80" spans="1:17" ht="15.75" thickBot="1" x14ac:dyDescent="0.3">
      <c r="A80" s="67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1:17" x14ac:dyDescent="0.25">
      <c r="A81" s="48"/>
      <c r="B81" s="50" t="s">
        <v>18</v>
      </c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26"/>
      <c r="O81" s="26"/>
      <c r="P81" s="26"/>
      <c r="Q81" s="26"/>
    </row>
    <row r="82" spans="1:17" x14ac:dyDescent="0.25">
      <c r="A82" s="54"/>
      <c r="B82" s="55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26"/>
      <c r="O82" s="26"/>
      <c r="P82" s="26"/>
      <c r="Q82" s="26"/>
    </row>
    <row r="83" spans="1:17" ht="15.75" thickBot="1" x14ac:dyDescent="0.3">
      <c r="A83" s="49"/>
      <c r="B83" s="51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16"/>
      <c r="O83" s="16"/>
      <c r="P83" s="16"/>
      <c r="Q83" s="16"/>
    </row>
    <row r="84" spans="1:17" ht="24" customHeight="1" thickBot="1" x14ac:dyDescent="0.3">
      <c r="A84" s="15" t="s">
        <v>139</v>
      </c>
      <c r="B84" s="30" t="s">
        <v>100</v>
      </c>
      <c r="C84" s="16" t="s">
        <v>101</v>
      </c>
      <c r="D84" s="16">
        <v>14.68</v>
      </c>
      <c r="E84" s="16">
        <v>10.71</v>
      </c>
      <c r="F84" s="16">
        <v>2.35</v>
      </c>
      <c r="G84" s="16">
        <v>315.20999999999998</v>
      </c>
      <c r="H84" s="16">
        <v>37.47</v>
      </c>
      <c r="I84" s="16">
        <v>40.450000000000003</v>
      </c>
      <c r="J84" s="16">
        <v>149.1</v>
      </c>
      <c r="K84" s="16">
        <v>1.64</v>
      </c>
      <c r="L84" s="16">
        <v>39</v>
      </c>
      <c r="M84" s="16">
        <v>231.7</v>
      </c>
      <c r="N84" s="16">
        <v>0.11</v>
      </c>
      <c r="O84" s="16">
        <v>0.12</v>
      </c>
      <c r="P84" s="16">
        <v>5</v>
      </c>
      <c r="Q84" s="16">
        <v>4.8499999999999996</v>
      </c>
    </row>
    <row r="85" spans="1:17" ht="15.75" thickBot="1" x14ac:dyDescent="0.3">
      <c r="A85" s="21" t="s">
        <v>126</v>
      </c>
      <c r="B85" s="30" t="s">
        <v>20</v>
      </c>
      <c r="C85" s="16" t="s">
        <v>60</v>
      </c>
      <c r="D85" s="16">
        <v>7.0000000000000007E-2</v>
      </c>
      <c r="E85" s="16">
        <v>0.02</v>
      </c>
      <c r="F85" s="16">
        <v>15</v>
      </c>
      <c r="G85" s="16">
        <v>60</v>
      </c>
      <c r="H85" s="16">
        <v>11.1</v>
      </c>
      <c r="I85" s="16">
        <v>1.4</v>
      </c>
      <c r="J85" s="16">
        <v>2.8</v>
      </c>
      <c r="K85" s="16">
        <v>0.28000000000000003</v>
      </c>
      <c r="L85" s="16" t="s">
        <v>61</v>
      </c>
      <c r="M85" s="16" t="s">
        <v>61</v>
      </c>
      <c r="N85" s="16" t="s">
        <v>61</v>
      </c>
      <c r="O85" s="16" t="s">
        <v>61</v>
      </c>
      <c r="P85" s="16">
        <v>0.02</v>
      </c>
      <c r="Q85" s="16">
        <v>0.03</v>
      </c>
    </row>
    <row r="86" spans="1:17" ht="15.75" thickBot="1" x14ac:dyDescent="0.3">
      <c r="A86" s="15"/>
      <c r="B86" s="30" t="s">
        <v>69</v>
      </c>
      <c r="C86" s="16">
        <v>30</v>
      </c>
      <c r="D86" s="16">
        <v>2.37</v>
      </c>
      <c r="E86" s="16">
        <v>0.3</v>
      </c>
      <c r="F86" s="16">
        <v>14.49</v>
      </c>
      <c r="G86" s="16">
        <v>70.14</v>
      </c>
      <c r="H86" s="16">
        <v>6.9</v>
      </c>
      <c r="I86" s="16">
        <v>9.9</v>
      </c>
      <c r="J86" s="16">
        <v>26.1</v>
      </c>
      <c r="K86" s="16">
        <v>0.33</v>
      </c>
      <c r="L86" s="16" t="s">
        <v>61</v>
      </c>
      <c r="M86" s="16" t="s">
        <v>61</v>
      </c>
      <c r="N86" s="16">
        <v>0.03</v>
      </c>
      <c r="O86" s="16"/>
      <c r="P86" s="16"/>
      <c r="Q86" s="16"/>
    </row>
    <row r="87" spans="1:17" ht="15.75" thickBot="1" x14ac:dyDescent="0.3">
      <c r="A87" s="15"/>
      <c r="B87" s="16" t="s">
        <v>30</v>
      </c>
      <c r="C87" s="19">
        <v>505</v>
      </c>
      <c r="D87" s="19">
        <f t="shared" ref="D87:Q87" si="12">SUM(D84:D86)</f>
        <v>17.12</v>
      </c>
      <c r="E87" s="19">
        <f t="shared" si="12"/>
        <v>11.030000000000001</v>
      </c>
      <c r="F87" s="19">
        <f t="shared" si="12"/>
        <v>31.840000000000003</v>
      </c>
      <c r="G87" s="19">
        <f t="shared" si="12"/>
        <v>445.34999999999997</v>
      </c>
      <c r="H87" s="19">
        <f t="shared" si="12"/>
        <v>55.47</v>
      </c>
      <c r="I87" s="19">
        <f t="shared" si="12"/>
        <v>51.75</v>
      </c>
      <c r="J87" s="19">
        <f t="shared" si="12"/>
        <v>178</v>
      </c>
      <c r="K87" s="19">
        <f t="shared" si="12"/>
        <v>2.25</v>
      </c>
      <c r="L87" s="19">
        <f t="shared" si="12"/>
        <v>39</v>
      </c>
      <c r="M87" s="19">
        <f t="shared" si="12"/>
        <v>231.7</v>
      </c>
      <c r="N87" s="19">
        <f t="shared" si="12"/>
        <v>0.14000000000000001</v>
      </c>
      <c r="O87" s="19">
        <f t="shared" si="12"/>
        <v>0.12</v>
      </c>
      <c r="P87" s="19">
        <f t="shared" si="12"/>
        <v>5.0199999999999996</v>
      </c>
      <c r="Q87" s="19">
        <f t="shared" si="12"/>
        <v>4.88</v>
      </c>
    </row>
    <row r="88" spans="1:17" x14ac:dyDescent="0.25">
      <c r="A88" s="48"/>
      <c r="B88" s="50" t="s">
        <v>23</v>
      </c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20"/>
      <c r="O88" s="20"/>
      <c r="P88" s="20"/>
      <c r="Q88" s="20"/>
    </row>
    <row r="89" spans="1:17" ht="15.75" thickBot="1" x14ac:dyDescent="0.3">
      <c r="A89" s="49"/>
      <c r="B89" s="51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15"/>
      <c r="O89" s="15"/>
      <c r="P89" s="15"/>
      <c r="Q89" s="15"/>
    </row>
    <row r="90" spans="1:17" ht="24" customHeight="1" thickBot="1" x14ac:dyDescent="0.3">
      <c r="A90" s="21" t="s">
        <v>140</v>
      </c>
      <c r="B90" s="30" t="s">
        <v>177</v>
      </c>
      <c r="C90" s="16">
        <v>60</v>
      </c>
      <c r="D90" s="16">
        <v>1</v>
      </c>
      <c r="E90" s="16">
        <v>6</v>
      </c>
      <c r="F90" s="16">
        <v>3.7</v>
      </c>
      <c r="G90" s="16">
        <v>72</v>
      </c>
      <c r="H90" s="16">
        <v>25</v>
      </c>
      <c r="I90" s="16">
        <v>18</v>
      </c>
      <c r="J90" s="16">
        <v>35</v>
      </c>
      <c r="K90" s="16">
        <v>0.66</v>
      </c>
      <c r="L90" s="16" t="s">
        <v>61</v>
      </c>
      <c r="M90" s="16">
        <v>353</v>
      </c>
      <c r="N90" s="16">
        <v>0.03</v>
      </c>
      <c r="O90" s="16">
        <v>0.03</v>
      </c>
      <c r="P90" s="16">
        <v>0.48</v>
      </c>
      <c r="Q90" s="16">
        <v>13.2</v>
      </c>
    </row>
    <row r="91" spans="1:17" ht="39" thickBot="1" x14ac:dyDescent="0.3">
      <c r="A91" s="15" t="s">
        <v>141</v>
      </c>
      <c r="B91" s="30" t="s">
        <v>103</v>
      </c>
      <c r="C91" s="16" t="s">
        <v>84</v>
      </c>
      <c r="D91" s="16">
        <v>1.77</v>
      </c>
      <c r="E91" s="16">
        <v>4.95</v>
      </c>
      <c r="F91" s="16">
        <v>7.9</v>
      </c>
      <c r="G91" s="16">
        <v>89.75</v>
      </c>
      <c r="H91" s="16">
        <v>48.3</v>
      </c>
      <c r="I91" s="16">
        <v>22.1</v>
      </c>
      <c r="J91" s="16">
        <v>47</v>
      </c>
      <c r="K91" s="16">
        <v>0.87</v>
      </c>
      <c r="L91" s="16" t="s">
        <v>61</v>
      </c>
      <c r="M91" s="16">
        <v>207</v>
      </c>
      <c r="N91" s="16">
        <v>0.05</v>
      </c>
      <c r="O91" s="16">
        <v>0.04</v>
      </c>
      <c r="P91" s="16">
        <v>0.93</v>
      </c>
      <c r="Q91" s="16">
        <v>15.75</v>
      </c>
    </row>
    <row r="92" spans="1:17" ht="26.25" thickBot="1" x14ac:dyDescent="0.3">
      <c r="A92" s="21" t="s">
        <v>142</v>
      </c>
      <c r="B92" s="30" t="s">
        <v>71</v>
      </c>
      <c r="C92" s="16">
        <v>180</v>
      </c>
      <c r="D92" s="16">
        <v>3.92</v>
      </c>
      <c r="E92" s="16">
        <v>3.47</v>
      </c>
      <c r="F92" s="16">
        <v>27.19</v>
      </c>
      <c r="G92" s="16">
        <v>259</v>
      </c>
      <c r="H92" s="16">
        <v>27.13</v>
      </c>
      <c r="I92" s="16">
        <v>26.22</v>
      </c>
      <c r="J92" s="16">
        <v>74.22</v>
      </c>
      <c r="K92" s="16">
        <v>1</v>
      </c>
      <c r="L92" s="16">
        <v>21</v>
      </c>
      <c r="M92" s="16">
        <v>129.08000000000001</v>
      </c>
      <c r="N92" s="16">
        <v>0.13</v>
      </c>
      <c r="O92" s="16">
        <v>0.09</v>
      </c>
      <c r="P92" s="16">
        <v>1.27</v>
      </c>
      <c r="Q92" s="16">
        <v>16.64</v>
      </c>
    </row>
    <row r="93" spans="1:17" ht="27" customHeight="1" thickBot="1" x14ac:dyDescent="0.3">
      <c r="A93" s="15" t="s">
        <v>143</v>
      </c>
      <c r="B93" s="30" t="s">
        <v>86</v>
      </c>
      <c r="C93" s="16">
        <v>75</v>
      </c>
      <c r="D93" s="16">
        <v>8.5</v>
      </c>
      <c r="E93" s="16">
        <v>21.72</v>
      </c>
      <c r="F93" s="16">
        <v>8.59</v>
      </c>
      <c r="G93" s="16">
        <v>265.2</v>
      </c>
      <c r="H93" s="16">
        <v>7.65</v>
      </c>
      <c r="I93" s="16">
        <v>20.74</v>
      </c>
      <c r="J93" s="16">
        <v>120</v>
      </c>
      <c r="K93" s="16">
        <v>1.33</v>
      </c>
      <c r="L93" s="16">
        <v>24.37</v>
      </c>
      <c r="M93" s="16">
        <v>29.3</v>
      </c>
      <c r="N93" s="16">
        <v>0.23</v>
      </c>
      <c r="O93" s="16">
        <v>0.23400000000000001</v>
      </c>
      <c r="P93" s="16">
        <v>6.5000000000000002E-2</v>
      </c>
      <c r="Q93" s="16">
        <v>1.9</v>
      </c>
    </row>
    <row r="94" spans="1:17" ht="21" customHeight="1" thickBot="1" x14ac:dyDescent="0.3">
      <c r="A94" s="15" t="s">
        <v>137</v>
      </c>
      <c r="B94" s="30" t="s">
        <v>87</v>
      </c>
      <c r="C94" s="16">
        <v>200</v>
      </c>
      <c r="D94" s="16">
        <v>0.66</v>
      </c>
      <c r="E94" s="16">
        <v>0.08</v>
      </c>
      <c r="F94" s="16">
        <v>32.01</v>
      </c>
      <c r="G94" s="16">
        <v>132.80000000000001</v>
      </c>
      <c r="H94" s="16">
        <v>32.4</v>
      </c>
      <c r="I94" s="16">
        <v>17.399999999999999</v>
      </c>
      <c r="J94" s="16">
        <v>23.4</v>
      </c>
      <c r="K94" s="16">
        <v>0.7</v>
      </c>
      <c r="L94" s="16" t="s">
        <v>61</v>
      </c>
      <c r="M94" s="16">
        <v>40.799999999999997</v>
      </c>
      <c r="N94" s="16">
        <v>1.6E-2</v>
      </c>
      <c r="O94" s="16">
        <v>2.4E-2</v>
      </c>
      <c r="P94" s="16">
        <v>0.26</v>
      </c>
      <c r="Q94" s="16">
        <v>0.73</v>
      </c>
    </row>
    <row r="95" spans="1:17" ht="15.75" thickBot="1" x14ac:dyDescent="0.3">
      <c r="A95" s="15"/>
      <c r="B95" s="30" t="s">
        <v>69</v>
      </c>
      <c r="C95" s="16">
        <v>20</v>
      </c>
      <c r="D95" s="16">
        <v>1.58</v>
      </c>
      <c r="E95" s="16">
        <v>0.2</v>
      </c>
      <c r="F95" s="16">
        <v>9.66</v>
      </c>
      <c r="G95" s="16">
        <v>46.76</v>
      </c>
      <c r="H95" s="16">
        <v>4.5999999999999996</v>
      </c>
      <c r="I95" s="16">
        <v>6.6</v>
      </c>
      <c r="J95" s="16"/>
      <c r="K95" s="16">
        <v>0.22</v>
      </c>
      <c r="L95" s="16"/>
      <c r="M95" s="16">
        <v>17.399999999999999</v>
      </c>
      <c r="N95" s="16">
        <v>0.02</v>
      </c>
      <c r="O95" s="16"/>
      <c r="P95" s="16"/>
      <c r="Q95" s="16"/>
    </row>
    <row r="96" spans="1:17" ht="26.25" thickBot="1" x14ac:dyDescent="0.3">
      <c r="A96" s="15"/>
      <c r="B96" s="30" t="s">
        <v>70</v>
      </c>
      <c r="C96" s="16">
        <v>30</v>
      </c>
      <c r="D96" s="16">
        <v>10.58</v>
      </c>
      <c r="E96" s="16">
        <v>0.33</v>
      </c>
      <c r="F96" s="16">
        <v>14.832000000000001</v>
      </c>
      <c r="G96" s="16">
        <v>68.97</v>
      </c>
      <c r="H96" s="16">
        <v>6.9</v>
      </c>
      <c r="I96" s="16">
        <v>7.5</v>
      </c>
      <c r="J96" s="16"/>
      <c r="K96" s="16">
        <v>0.93</v>
      </c>
      <c r="L96" s="16"/>
      <c r="M96" s="16">
        <v>31.8</v>
      </c>
      <c r="N96" s="16">
        <v>0.03</v>
      </c>
      <c r="O96" s="16"/>
      <c r="P96" s="16"/>
      <c r="Q96" s="16"/>
    </row>
    <row r="97" spans="1:17" ht="15.75" thickBot="1" x14ac:dyDescent="0.3">
      <c r="A97" s="15"/>
      <c r="B97" s="16" t="s">
        <v>30</v>
      </c>
      <c r="C97" s="19">
        <f t="shared" ref="C97:Q97" si="13">SUM(C90:C96)</f>
        <v>565</v>
      </c>
      <c r="D97" s="19">
        <f t="shared" si="13"/>
        <v>28.009999999999998</v>
      </c>
      <c r="E97" s="19">
        <f t="shared" si="13"/>
        <v>36.75</v>
      </c>
      <c r="F97" s="19">
        <f t="shared" si="13"/>
        <v>103.88200000000001</v>
      </c>
      <c r="G97" s="19">
        <f t="shared" si="13"/>
        <v>934.48</v>
      </c>
      <c r="H97" s="19">
        <f t="shared" si="13"/>
        <v>151.97999999999999</v>
      </c>
      <c r="I97" s="19">
        <f t="shared" si="13"/>
        <v>118.55999999999997</v>
      </c>
      <c r="J97" s="19">
        <f t="shared" si="13"/>
        <v>299.62</v>
      </c>
      <c r="K97" s="19">
        <f t="shared" si="13"/>
        <v>5.71</v>
      </c>
      <c r="L97" s="19">
        <f t="shared" si="13"/>
        <v>45.370000000000005</v>
      </c>
      <c r="M97" s="19">
        <f t="shared" si="13"/>
        <v>808.37999999999988</v>
      </c>
      <c r="N97" s="19">
        <f t="shared" si="13"/>
        <v>0.50600000000000012</v>
      </c>
      <c r="O97" s="19">
        <f t="shared" si="13"/>
        <v>0.41800000000000004</v>
      </c>
      <c r="P97" s="19">
        <f t="shared" si="13"/>
        <v>3.0049999999999999</v>
      </c>
      <c r="Q97" s="19">
        <f t="shared" si="13"/>
        <v>48.22</v>
      </c>
    </row>
    <row r="98" spans="1:17" ht="15.75" thickBot="1" x14ac:dyDescent="0.3">
      <c r="A98" s="15"/>
      <c r="B98" s="24" t="s">
        <v>43</v>
      </c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</row>
    <row r="99" spans="1:17" ht="37.5" customHeight="1" thickBot="1" x14ac:dyDescent="0.3">
      <c r="A99" s="15" t="s">
        <v>102</v>
      </c>
      <c r="B99" s="30" t="s">
        <v>28</v>
      </c>
      <c r="C99" s="16">
        <v>200</v>
      </c>
      <c r="D99" s="16">
        <v>3.17</v>
      </c>
      <c r="E99" s="16">
        <v>2.68</v>
      </c>
      <c r="F99" s="16">
        <v>15.95</v>
      </c>
      <c r="G99" s="16">
        <v>100.6</v>
      </c>
      <c r="H99" s="16">
        <v>628.9</v>
      </c>
      <c r="I99" s="16">
        <v>70</v>
      </c>
      <c r="J99" s="16">
        <v>450</v>
      </c>
      <c r="K99" s="16">
        <v>0.67</v>
      </c>
      <c r="L99" s="16">
        <v>100</v>
      </c>
      <c r="M99" s="16">
        <v>111.1</v>
      </c>
      <c r="N99" s="16">
        <v>0.22</v>
      </c>
      <c r="O99" s="16">
        <v>0.78</v>
      </c>
      <c r="P99" s="16">
        <v>0.5</v>
      </c>
      <c r="Q99" s="16">
        <v>6.5</v>
      </c>
    </row>
    <row r="100" spans="1:17" ht="15.75" thickBot="1" x14ac:dyDescent="0.3">
      <c r="A100" s="15"/>
      <c r="B100" s="30" t="s">
        <v>69</v>
      </c>
      <c r="C100" s="19">
        <v>30</v>
      </c>
      <c r="D100" s="16">
        <v>2.37</v>
      </c>
      <c r="E100" s="16">
        <v>0.3</v>
      </c>
      <c r="F100" s="16">
        <v>14.49</v>
      </c>
      <c r="G100" s="16">
        <v>70.14</v>
      </c>
      <c r="H100" s="16">
        <v>6.9</v>
      </c>
      <c r="I100" s="16">
        <v>9.9</v>
      </c>
      <c r="J100" s="16">
        <v>26.1</v>
      </c>
      <c r="K100" s="16">
        <v>0.33</v>
      </c>
      <c r="L100" s="16" t="s">
        <v>61</v>
      </c>
      <c r="M100" s="16" t="s">
        <v>61</v>
      </c>
      <c r="N100" s="16">
        <v>0.03</v>
      </c>
      <c r="O100" s="16"/>
      <c r="P100" s="16"/>
      <c r="Q100" s="16"/>
    </row>
    <row r="101" spans="1:17" ht="15.75" thickBot="1" x14ac:dyDescent="0.3">
      <c r="A101" s="15" t="s">
        <v>144</v>
      </c>
      <c r="B101" s="30" t="s">
        <v>46</v>
      </c>
      <c r="C101" s="19">
        <v>15</v>
      </c>
      <c r="D101" s="16">
        <v>6.96</v>
      </c>
      <c r="E101" s="16">
        <v>8.85</v>
      </c>
      <c r="F101" s="16" t="s">
        <v>61</v>
      </c>
      <c r="G101" s="16">
        <v>108</v>
      </c>
      <c r="H101" s="16">
        <v>264</v>
      </c>
      <c r="I101" s="16">
        <v>10.5</v>
      </c>
      <c r="J101" s="16">
        <v>150</v>
      </c>
      <c r="K101" s="16">
        <v>0.03</v>
      </c>
      <c r="L101" s="16">
        <v>78</v>
      </c>
      <c r="M101" s="16">
        <v>86.4</v>
      </c>
      <c r="N101" s="16">
        <v>0.01</v>
      </c>
      <c r="O101" s="16">
        <v>0.09</v>
      </c>
      <c r="P101" s="16">
        <v>0.06</v>
      </c>
      <c r="Q101" s="16">
        <v>0.21</v>
      </c>
    </row>
    <row r="102" spans="1:17" ht="15.75" thickBot="1" x14ac:dyDescent="0.3">
      <c r="A102" s="15"/>
      <c r="B102" s="16" t="s">
        <v>30</v>
      </c>
      <c r="C102" s="19">
        <f t="shared" ref="C102:Q102" si="14">SUM(C99:C101)</f>
        <v>245</v>
      </c>
      <c r="D102" s="16">
        <f t="shared" si="14"/>
        <v>12.5</v>
      </c>
      <c r="E102" s="16">
        <f t="shared" si="14"/>
        <v>11.83</v>
      </c>
      <c r="F102" s="16">
        <f t="shared" si="14"/>
        <v>30.439999999999998</v>
      </c>
      <c r="G102" s="16">
        <f t="shared" si="14"/>
        <v>278.74</v>
      </c>
      <c r="H102" s="16">
        <f t="shared" si="14"/>
        <v>899.8</v>
      </c>
      <c r="I102" s="16">
        <f t="shared" si="14"/>
        <v>90.4</v>
      </c>
      <c r="J102" s="16">
        <f t="shared" si="14"/>
        <v>626.1</v>
      </c>
      <c r="K102" s="16">
        <f t="shared" si="14"/>
        <v>1.03</v>
      </c>
      <c r="L102" s="16">
        <f t="shared" si="14"/>
        <v>178</v>
      </c>
      <c r="M102" s="16">
        <f t="shared" si="14"/>
        <v>197.5</v>
      </c>
      <c r="N102" s="16">
        <f t="shared" si="14"/>
        <v>0.26</v>
      </c>
      <c r="O102" s="16">
        <f t="shared" si="14"/>
        <v>0.87</v>
      </c>
      <c r="P102" s="16">
        <f t="shared" si="14"/>
        <v>0.56000000000000005</v>
      </c>
      <c r="Q102" s="16">
        <f t="shared" si="14"/>
        <v>6.71</v>
      </c>
    </row>
    <row r="103" spans="1:17" ht="15.75" thickBot="1" x14ac:dyDescent="0.3">
      <c r="A103" s="15"/>
      <c r="B103" s="24" t="s">
        <v>31</v>
      </c>
      <c r="C103" s="25">
        <f t="shared" ref="C103:Q103" si="15">C102+C97+C87</f>
        <v>1315</v>
      </c>
      <c r="D103" s="25">
        <f t="shared" si="15"/>
        <v>57.629999999999995</v>
      </c>
      <c r="E103" s="25">
        <f t="shared" si="15"/>
        <v>59.61</v>
      </c>
      <c r="F103" s="25">
        <f t="shared" si="15"/>
        <v>166.16200000000001</v>
      </c>
      <c r="G103" s="25">
        <f t="shared" si="15"/>
        <v>1658.57</v>
      </c>
      <c r="H103" s="25">
        <f t="shared" si="15"/>
        <v>1107.25</v>
      </c>
      <c r="I103" s="25">
        <f t="shared" si="15"/>
        <v>260.70999999999998</v>
      </c>
      <c r="J103" s="25">
        <f t="shared" si="15"/>
        <v>1103.72</v>
      </c>
      <c r="K103" s="25">
        <f t="shared" si="15"/>
        <v>8.99</v>
      </c>
      <c r="L103" s="25">
        <f t="shared" si="15"/>
        <v>262.37</v>
      </c>
      <c r="M103" s="25">
        <f t="shared" si="15"/>
        <v>1237.58</v>
      </c>
      <c r="N103" s="25">
        <f t="shared" si="15"/>
        <v>0.90600000000000014</v>
      </c>
      <c r="O103" s="25">
        <f t="shared" si="15"/>
        <v>1.4079999999999999</v>
      </c>
      <c r="P103" s="25">
        <f t="shared" si="15"/>
        <v>8.5849999999999991</v>
      </c>
      <c r="Q103" s="25">
        <f t="shared" si="15"/>
        <v>59.81</v>
      </c>
    </row>
    <row r="104" spans="1:17" x14ac:dyDescent="0.25">
      <c r="A104" s="65" t="s">
        <v>34</v>
      </c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</row>
    <row r="105" spans="1:17" ht="15.75" thickBot="1" x14ac:dyDescent="0.3">
      <c r="A105" s="67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1:17" ht="15.75" thickBot="1" x14ac:dyDescent="0.3">
      <c r="A106" s="15"/>
      <c r="B106" s="24" t="s">
        <v>18</v>
      </c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</row>
    <row r="107" spans="1:17" ht="46.5" customHeight="1" thickBot="1" x14ac:dyDescent="0.3">
      <c r="A107" s="21" t="s">
        <v>171</v>
      </c>
      <c r="B107" s="30" t="s">
        <v>168</v>
      </c>
      <c r="C107" s="35" t="s">
        <v>172</v>
      </c>
      <c r="D107" s="29">
        <v>8</v>
      </c>
      <c r="E107" s="29">
        <v>15.2</v>
      </c>
      <c r="F107" s="29">
        <v>50</v>
      </c>
      <c r="G107" s="29">
        <v>372</v>
      </c>
      <c r="H107" s="16"/>
      <c r="I107" s="16"/>
      <c r="J107" s="16"/>
      <c r="K107" s="16"/>
      <c r="L107" s="16"/>
      <c r="M107" s="16"/>
      <c r="N107" s="16"/>
      <c r="O107" s="16"/>
      <c r="P107" s="16"/>
      <c r="Q107" s="16"/>
    </row>
    <row r="108" spans="1:17" ht="21" customHeight="1" thickBot="1" x14ac:dyDescent="0.3">
      <c r="A108" s="15" t="s">
        <v>126</v>
      </c>
      <c r="B108" s="30" t="s">
        <v>20</v>
      </c>
      <c r="C108" s="16" t="s">
        <v>60</v>
      </c>
      <c r="D108" s="16">
        <v>7.0000000000000007E-2</v>
      </c>
      <c r="E108" s="16">
        <v>0.02</v>
      </c>
      <c r="F108" s="16">
        <v>15</v>
      </c>
      <c r="G108" s="16">
        <v>60</v>
      </c>
      <c r="H108" s="16">
        <v>11.1</v>
      </c>
      <c r="I108" s="16">
        <v>1.4</v>
      </c>
      <c r="J108" s="16">
        <v>2.8</v>
      </c>
      <c r="K108" s="16">
        <v>0.28000000000000003</v>
      </c>
      <c r="L108" s="16" t="s">
        <v>61</v>
      </c>
      <c r="M108" s="16" t="s">
        <v>61</v>
      </c>
      <c r="N108" s="16" t="s">
        <v>61</v>
      </c>
      <c r="O108" s="16" t="s">
        <v>61</v>
      </c>
      <c r="P108" s="16">
        <v>0.02</v>
      </c>
      <c r="Q108" s="16">
        <v>0.03</v>
      </c>
    </row>
    <row r="109" spans="1:17" ht="15.75" thickBot="1" x14ac:dyDescent="0.3">
      <c r="A109" s="15"/>
      <c r="B109" s="16" t="s">
        <v>30</v>
      </c>
      <c r="C109" s="19">
        <v>440</v>
      </c>
      <c r="D109" s="19">
        <f t="shared" ref="D109:Q109" si="16">SUM(D107:D108)</f>
        <v>8.07</v>
      </c>
      <c r="E109" s="19">
        <f t="shared" si="16"/>
        <v>15.219999999999999</v>
      </c>
      <c r="F109" s="19">
        <f t="shared" si="16"/>
        <v>65</v>
      </c>
      <c r="G109" s="19">
        <f t="shared" si="16"/>
        <v>432</v>
      </c>
      <c r="H109" s="19">
        <f t="shared" si="16"/>
        <v>11.1</v>
      </c>
      <c r="I109" s="19">
        <f t="shared" si="16"/>
        <v>1.4</v>
      </c>
      <c r="J109" s="19">
        <f t="shared" si="16"/>
        <v>2.8</v>
      </c>
      <c r="K109" s="19">
        <f t="shared" si="16"/>
        <v>0.28000000000000003</v>
      </c>
      <c r="L109" s="19">
        <f t="shared" si="16"/>
        <v>0</v>
      </c>
      <c r="M109" s="19">
        <f t="shared" si="16"/>
        <v>0</v>
      </c>
      <c r="N109" s="19">
        <f t="shared" si="16"/>
        <v>0</v>
      </c>
      <c r="O109" s="19">
        <f t="shared" si="16"/>
        <v>0</v>
      </c>
      <c r="P109" s="19">
        <f t="shared" si="16"/>
        <v>0.02</v>
      </c>
      <c r="Q109" s="19">
        <f t="shared" si="16"/>
        <v>0.03</v>
      </c>
    </row>
    <row r="110" spans="1:17" x14ac:dyDescent="0.25">
      <c r="A110" s="48"/>
      <c r="B110" s="50" t="s">
        <v>23</v>
      </c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20"/>
      <c r="O110" s="20"/>
      <c r="P110" s="20"/>
      <c r="Q110" s="20"/>
    </row>
    <row r="111" spans="1:17" ht="15.75" thickBot="1" x14ac:dyDescent="0.3">
      <c r="A111" s="49"/>
      <c r="B111" s="51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15"/>
      <c r="O111" s="15"/>
      <c r="P111" s="15"/>
      <c r="Q111" s="15"/>
    </row>
    <row r="112" spans="1:17" ht="15.75" thickBot="1" x14ac:dyDescent="0.3">
      <c r="A112" s="21" t="s">
        <v>145</v>
      </c>
      <c r="B112" s="30" t="s">
        <v>104</v>
      </c>
      <c r="C112" s="16">
        <v>60</v>
      </c>
      <c r="D112" s="16">
        <v>0.88</v>
      </c>
      <c r="E112" s="16">
        <v>6.25</v>
      </c>
      <c r="F112" s="16">
        <v>4.5</v>
      </c>
      <c r="G112" s="16">
        <v>78</v>
      </c>
      <c r="H112" s="16">
        <v>19.5</v>
      </c>
      <c r="I112" s="16">
        <v>12.19</v>
      </c>
      <c r="J112" s="16">
        <v>27</v>
      </c>
      <c r="K112" s="16">
        <v>0.52</v>
      </c>
      <c r="L112" s="16" t="s">
        <v>61</v>
      </c>
      <c r="M112" s="16">
        <v>124.9</v>
      </c>
      <c r="N112" s="16">
        <v>0.02</v>
      </c>
      <c r="O112" s="16">
        <v>0.02</v>
      </c>
      <c r="P112" s="16">
        <v>0.28999999999999998</v>
      </c>
      <c r="Q112" s="16">
        <v>6</v>
      </c>
    </row>
    <row r="113" spans="1:17" ht="26.25" thickBot="1" x14ac:dyDescent="0.3">
      <c r="A113" s="15" t="s">
        <v>146</v>
      </c>
      <c r="B113" s="30" t="s">
        <v>105</v>
      </c>
      <c r="C113" s="16" t="s">
        <v>84</v>
      </c>
      <c r="D113" s="16">
        <v>2.38</v>
      </c>
      <c r="E113" s="16">
        <v>5.08</v>
      </c>
      <c r="F113" s="16">
        <v>12.99</v>
      </c>
      <c r="G113" s="16">
        <v>117</v>
      </c>
      <c r="H113" s="16">
        <v>8.25</v>
      </c>
      <c r="I113" s="16">
        <v>27.25</v>
      </c>
      <c r="J113" s="16">
        <v>15.4</v>
      </c>
      <c r="K113" s="16">
        <v>36.75</v>
      </c>
      <c r="L113" s="16">
        <v>0.73</v>
      </c>
      <c r="M113" s="16">
        <v>1.218</v>
      </c>
      <c r="N113" s="16">
        <v>10.5</v>
      </c>
      <c r="O113" s="16">
        <v>0.05</v>
      </c>
      <c r="P113" s="16">
        <v>0.02</v>
      </c>
      <c r="Q113" s="16">
        <v>0.95</v>
      </c>
    </row>
    <row r="114" spans="1:17" ht="26.25" thickBot="1" x14ac:dyDescent="0.3">
      <c r="A114" s="21" t="s">
        <v>127</v>
      </c>
      <c r="B114" s="30" t="s">
        <v>24</v>
      </c>
      <c r="C114" s="16">
        <v>150</v>
      </c>
      <c r="D114" s="16">
        <v>9.5500000000000007</v>
      </c>
      <c r="E114" s="16">
        <v>6.77</v>
      </c>
      <c r="F114" s="16">
        <v>42.83</v>
      </c>
      <c r="G114" s="16">
        <v>270.83</v>
      </c>
      <c r="H114" s="16">
        <v>288.33</v>
      </c>
      <c r="I114" s="16">
        <v>16.47</v>
      </c>
      <c r="J114" s="16">
        <v>150.83000000000001</v>
      </c>
      <c r="K114" s="16">
        <v>226.58</v>
      </c>
      <c r="L114" s="16">
        <v>5.3</v>
      </c>
      <c r="M114" s="16">
        <v>25.16</v>
      </c>
      <c r="N114" s="16">
        <v>0.8</v>
      </c>
      <c r="O114" s="16">
        <v>0.23</v>
      </c>
      <c r="P114" s="16">
        <v>0.1</v>
      </c>
      <c r="Q114" s="16">
        <v>5.5</v>
      </c>
    </row>
    <row r="115" spans="1:17" ht="51.75" thickBot="1" x14ac:dyDescent="0.3">
      <c r="A115" s="21" t="s">
        <v>147</v>
      </c>
      <c r="B115" s="30" t="s">
        <v>106</v>
      </c>
      <c r="C115" s="16" t="s">
        <v>107</v>
      </c>
      <c r="D115" s="16">
        <v>22.06</v>
      </c>
      <c r="E115" s="16">
        <v>25.26</v>
      </c>
      <c r="F115" s="16">
        <v>0.48</v>
      </c>
      <c r="G115" s="16">
        <v>314</v>
      </c>
      <c r="H115" s="16">
        <v>56.6</v>
      </c>
      <c r="I115" s="16">
        <v>5.4</v>
      </c>
      <c r="J115" s="16">
        <v>113.13</v>
      </c>
      <c r="K115" s="16">
        <v>1.5</v>
      </c>
      <c r="L115" s="16">
        <v>91.2</v>
      </c>
      <c r="M115" s="16">
        <v>106.04</v>
      </c>
      <c r="N115" s="16">
        <v>0.06</v>
      </c>
      <c r="O115" s="16">
        <v>0.16</v>
      </c>
      <c r="P115" s="16">
        <v>5</v>
      </c>
      <c r="Q115" s="16">
        <v>4.7</v>
      </c>
    </row>
    <row r="116" spans="1:17" ht="39" thickBot="1" x14ac:dyDescent="0.3">
      <c r="A116" s="15" t="s">
        <v>108</v>
      </c>
      <c r="B116" s="30" t="s">
        <v>109</v>
      </c>
      <c r="C116" s="16">
        <v>200</v>
      </c>
      <c r="D116" s="16">
        <v>0.1</v>
      </c>
      <c r="E116" s="16">
        <v>0</v>
      </c>
      <c r="F116" s="16">
        <v>25.2</v>
      </c>
      <c r="G116" s="16">
        <v>96</v>
      </c>
      <c r="H116" s="16">
        <v>16.7</v>
      </c>
      <c r="I116" s="16">
        <v>16.7</v>
      </c>
      <c r="J116" s="16">
        <v>23.4</v>
      </c>
      <c r="K116" s="16">
        <v>1.4</v>
      </c>
      <c r="L116" s="16" t="s">
        <v>61</v>
      </c>
      <c r="M116" s="16">
        <v>40.799999999999997</v>
      </c>
      <c r="N116" s="16">
        <v>1.6E-2</v>
      </c>
      <c r="O116" s="16">
        <v>2.4E-2</v>
      </c>
      <c r="P116" s="16">
        <v>0.26</v>
      </c>
      <c r="Q116" s="16">
        <v>6.9</v>
      </c>
    </row>
    <row r="117" spans="1:17" ht="15.75" thickBot="1" x14ac:dyDescent="0.3">
      <c r="A117" s="15"/>
      <c r="B117" s="30" t="s">
        <v>69</v>
      </c>
      <c r="C117" s="16">
        <v>20</v>
      </c>
      <c r="D117" s="16">
        <v>1.58</v>
      </c>
      <c r="E117" s="16">
        <v>0.2</v>
      </c>
      <c r="F117" s="16">
        <v>9.66</v>
      </c>
      <c r="G117" s="16">
        <v>46.76</v>
      </c>
      <c r="H117" s="16">
        <v>4.5999999999999996</v>
      </c>
      <c r="I117" s="16">
        <v>6.6</v>
      </c>
      <c r="J117" s="16"/>
      <c r="K117" s="16">
        <v>0.22</v>
      </c>
      <c r="L117" s="16"/>
      <c r="M117" s="16">
        <v>17.399999999999999</v>
      </c>
      <c r="N117" s="16">
        <v>0.02</v>
      </c>
      <c r="O117" s="16"/>
      <c r="P117" s="16"/>
      <c r="Q117" s="16"/>
    </row>
    <row r="118" spans="1:17" ht="26.25" thickBot="1" x14ac:dyDescent="0.3">
      <c r="A118" s="15"/>
      <c r="B118" s="30" t="s">
        <v>70</v>
      </c>
      <c r="C118" s="16">
        <v>30</v>
      </c>
      <c r="D118" s="16">
        <v>10.58</v>
      </c>
      <c r="E118" s="16">
        <v>0.33</v>
      </c>
      <c r="F118" s="16">
        <v>14.832000000000001</v>
      </c>
      <c r="G118" s="16">
        <v>68.97</v>
      </c>
      <c r="H118" s="16">
        <v>6.9</v>
      </c>
      <c r="I118" s="16">
        <v>7.5</v>
      </c>
      <c r="J118" s="16"/>
      <c r="K118" s="16">
        <v>0.93</v>
      </c>
      <c r="L118" s="16"/>
      <c r="M118" s="16">
        <v>31.8</v>
      </c>
      <c r="N118" s="16">
        <v>0.03</v>
      </c>
      <c r="O118" s="16"/>
      <c r="P118" s="16"/>
      <c r="Q118" s="16"/>
    </row>
    <row r="119" spans="1:17" ht="15.75" thickBot="1" x14ac:dyDescent="0.3">
      <c r="A119" s="15"/>
      <c r="B119" s="16" t="s">
        <v>30</v>
      </c>
      <c r="C119" s="19">
        <v>865</v>
      </c>
      <c r="D119" s="19">
        <f>SUM(D112:D118)</f>
        <v>47.129999999999995</v>
      </c>
      <c r="E119" s="19">
        <f t="shared" ref="E119:Q119" si="17">SUM(E112:E118)</f>
        <v>43.89</v>
      </c>
      <c r="F119" s="19">
        <f t="shared" si="17"/>
        <v>110.49199999999999</v>
      </c>
      <c r="G119" s="19">
        <f t="shared" si="17"/>
        <v>991.56</v>
      </c>
      <c r="H119" s="19">
        <f t="shared" si="17"/>
        <v>400.88</v>
      </c>
      <c r="I119" s="19">
        <f t="shared" si="17"/>
        <v>92.109999999999985</v>
      </c>
      <c r="J119" s="19">
        <f t="shared" si="17"/>
        <v>329.76</v>
      </c>
      <c r="K119" s="19">
        <f t="shared" si="17"/>
        <v>267.90000000000003</v>
      </c>
      <c r="L119" s="19">
        <f t="shared" si="17"/>
        <v>97.23</v>
      </c>
      <c r="M119" s="19">
        <f t="shared" si="17"/>
        <v>347.31800000000004</v>
      </c>
      <c r="N119" s="19">
        <f t="shared" si="17"/>
        <v>11.446</v>
      </c>
      <c r="O119" s="19">
        <f t="shared" si="17"/>
        <v>0.4840000000000001</v>
      </c>
      <c r="P119" s="19">
        <f t="shared" si="17"/>
        <v>5.67</v>
      </c>
      <c r="Q119" s="19">
        <f t="shared" si="17"/>
        <v>24.049999999999997</v>
      </c>
    </row>
    <row r="120" spans="1:17" ht="15.75" thickBot="1" x14ac:dyDescent="0.3">
      <c r="A120" s="15"/>
      <c r="B120" s="24" t="s">
        <v>43</v>
      </c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</row>
    <row r="121" spans="1:17" ht="30" customHeight="1" thickBot="1" x14ac:dyDescent="0.3">
      <c r="A121" s="15"/>
      <c r="B121" s="30" t="s">
        <v>49</v>
      </c>
      <c r="C121" s="19">
        <v>200</v>
      </c>
      <c r="D121" s="16">
        <v>5.22</v>
      </c>
      <c r="E121" s="16">
        <v>4.5</v>
      </c>
      <c r="F121" s="16">
        <v>7.2</v>
      </c>
      <c r="G121" s="16">
        <v>220</v>
      </c>
      <c r="H121" s="16">
        <v>7.0000000000000007E-2</v>
      </c>
      <c r="I121" s="16">
        <v>0.3</v>
      </c>
      <c r="J121" s="16"/>
      <c r="K121" s="16">
        <v>216</v>
      </c>
      <c r="L121" s="16">
        <v>0.18</v>
      </c>
      <c r="M121" s="16"/>
      <c r="N121" s="16"/>
      <c r="O121" s="16"/>
      <c r="P121" s="16"/>
      <c r="Q121" s="16">
        <f>SUM(C121:P121)</f>
        <v>653.46999999999991</v>
      </c>
    </row>
    <row r="122" spans="1:17" ht="15.75" thickBot="1" x14ac:dyDescent="0.3">
      <c r="A122" s="15"/>
      <c r="B122" s="30" t="s">
        <v>47</v>
      </c>
      <c r="C122" s="16">
        <v>30</v>
      </c>
      <c r="D122" s="16">
        <v>4</v>
      </c>
      <c r="E122" s="16">
        <v>4.7</v>
      </c>
      <c r="F122" s="16">
        <v>28</v>
      </c>
      <c r="G122" s="16">
        <v>170</v>
      </c>
      <c r="H122" s="16">
        <v>15.6</v>
      </c>
      <c r="I122" s="16">
        <v>18.600000000000001</v>
      </c>
      <c r="J122" s="16">
        <v>23.4</v>
      </c>
      <c r="K122" s="16">
        <v>0.6</v>
      </c>
      <c r="L122" s="16">
        <v>0</v>
      </c>
      <c r="M122" s="16">
        <v>0</v>
      </c>
      <c r="N122" s="16"/>
      <c r="O122" s="16"/>
      <c r="P122" s="16"/>
      <c r="Q122" s="16">
        <f>SUM(C122:P122)</f>
        <v>294.89999999999998</v>
      </c>
    </row>
    <row r="123" spans="1:17" ht="15.75" thickBot="1" x14ac:dyDescent="0.3">
      <c r="A123" s="15"/>
      <c r="B123" s="16" t="s">
        <v>30</v>
      </c>
      <c r="C123" s="19">
        <f>SUM(C121:C122)</f>
        <v>230</v>
      </c>
      <c r="D123" s="19">
        <f>SUM(D121:D122)</f>
        <v>9.2199999999999989</v>
      </c>
      <c r="E123" s="19">
        <f>SUM(E121:E122)</f>
        <v>9.1999999999999993</v>
      </c>
      <c r="F123" s="19">
        <f>SUM(F121:F122)</f>
        <v>35.200000000000003</v>
      </c>
      <c r="G123" s="19">
        <f>SUM(G121:G122)</f>
        <v>390</v>
      </c>
      <c r="H123" s="19">
        <f t="shared" ref="H123:M123" si="18">SUM(H121:H122)</f>
        <v>15.67</v>
      </c>
      <c r="I123" s="19">
        <f t="shared" si="18"/>
        <v>18.900000000000002</v>
      </c>
      <c r="J123" s="19">
        <f t="shared" si="18"/>
        <v>23.4</v>
      </c>
      <c r="K123" s="19">
        <f t="shared" si="18"/>
        <v>216.6</v>
      </c>
      <c r="L123" s="19">
        <f t="shared" si="18"/>
        <v>0.18</v>
      </c>
      <c r="M123" s="19">
        <f t="shared" si="18"/>
        <v>0</v>
      </c>
      <c r="N123" s="19"/>
      <c r="O123" s="19"/>
      <c r="P123" s="19"/>
      <c r="Q123" s="19">
        <f>SUM(C123:P123)</f>
        <v>948.36999999999989</v>
      </c>
    </row>
    <row r="124" spans="1:17" ht="15.75" thickBot="1" x14ac:dyDescent="0.3">
      <c r="A124" s="15"/>
      <c r="B124" s="24" t="s">
        <v>31</v>
      </c>
      <c r="C124" s="25">
        <f>C123+C119+C109</f>
        <v>1535</v>
      </c>
      <c r="D124" s="25">
        <f t="shared" ref="D124:Q124" si="19">D123+D119+D109</f>
        <v>64.419999999999987</v>
      </c>
      <c r="E124" s="25">
        <f t="shared" si="19"/>
        <v>68.31</v>
      </c>
      <c r="F124" s="25">
        <f t="shared" si="19"/>
        <v>210.69200000000001</v>
      </c>
      <c r="G124" s="25">
        <f t="shared" si="19"/>
        <v>1813.56</v>
      </c>
      <c r="H124" s="25">
        <f t="shared" si="19"/>
        <v>427.65000000000003</v>
      </c>
      <c r="I124" s="25">
        <f t="shared" si="19"/>
        <v>112.41</v>
      </c>
      <c r="J124" s="25">
        <f t="shared" si="19"/>
        <v>355.96</v>
      </c>
      <c r="K124" s="25">
        <f t="shared" si="19"/>
        <v>484.78</v>
      </c>
      <c r="L124" s="25">
        <f t="shared" si="19"/>
        <v>97.410000000000011</v>
      </c>
      <c r="M124" s="25">
        <f t="shared" si="19"/>
        <v>347.31800000000004</v>
      </c>
      <c r="N124" s="25">
        <f t="shared" si="19"/>
        <v>11.446</v>
      </c>
      <c r="O124" s="25">
        <f t="shared" si="19"/>
        <v>0.4840000000000001</v>
      </c>
      <c r="P124" s="25">
        <f t="shared" si="19"/>
        <v>5.6899999999999995</v>
      </c>
      <c r="Q124" s="25">
        <f t="shared" si="19"/>
        <v>972.44999999999982</v>
      </c>
    </row>
    <row r="125" spans="1:17" ht="15.75" thickBot="1" x14ac:dyDescent="0.3">
      <c r="A125" s="52" t="s">
        <v>35</v>
      </c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</row>
    <row r="126" spans="1:17" ht="15.75" thickBot="1" x14ac:dyDescent="0.3">
      <c r="A126" s="15"/>
      <c r="B126" s="16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</row>
    <row r="127" spans="1:17" x14ac:dyDescent="0.25">
      <c r="A127" s="48"/>
      <c r="B127" s="50" t="s">
        <v>18</v>
      </c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20"/>
      <c r="O127" s="20"/>
      <c r="P127" s="20"/>
      <c r="Q127" s="20"/>
    </row>
    <row r="128" spans="1:17" ht="15.75" thickBot="1" x14ac:dyDescent="0.3">
      <c r="A128" s="49"/>
      <c r="B128" s="51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15"/>
      <c r="O128" s="15"/>
      <c r="P128" s="15"/>
      <c r="Q128" s="15"/>
    </row>
    <row r="129" spans="1:17" ht="43.5" customHeight="1" thickBot="1" x14ac:dyDescent="0.3">
      <c r="A129" s="17" t="s">
        <v>148</v>
      </c>
      <c r="B129" s="32" t="s">
        <v>178</v>
      </c>
      <c r="C129" s="18" t="s">
        <v>19</v>
      </c>
      <c r="D129" s="18">
        <v>8.64</v>
      </c>
      <c r="E129" s="18">
        <v>11.06</v>
      </c>
      <c r="F129" s="18">
        <v>44.32</v>
      </c>
      <c r="G129" s="18">
        <v>339</v>
      </c>
      <c r="H129" s="18">
        <v>146.77000000000001</v>
      </c>
      <c r="I129" s="18">
        <v>44.33</v>
      </c>
      <c r="J129" s="18">
        <v>221.3</v>
      </c>
      <c r="K129" s="18">
        <v>2.34</v>
      </c>
      <c r="L129" s="18">
        <v>54.8</v>
      </c>
      <c r="M129" s="18">
        <v>61.28</v>
      </c>
      <c r="N129" s="16">
        <v>0.14000000000000001</v>
      </c>
      <c r="O129" s="16">
        <v>0.17</v>
      </c>
      <c r="P129" s="16">
        <v>0.74</v>
      </c>
      <c r="Q129" s="16">
        <v>0.96</v>
      </c>
    </row>
    <row r="130" spans="1:17" ht="15" customHeight="1" thickBot="1" x14ac:dyDescent="0.3">
      <c r="A130" s="21" t="s">
        <v>126</v>
      </c>
      <c r="B130" s="30" t="s">
        <v>20</v>
      </c>
      <c r="C130" s="16" t="s">
        <v>60</v>
      </c>
      <c r="D130" s="16">
        <v>7.0000000000000007E-2</v>
      </c>
      <c r="E130" s="16">
        <v>0.02</v>
      </c>
      <c r="F130" s="16">
        <v>15</v>
      </c>
      <c r="G130" s="16">
        <v>60</v>
      </c>
      <c r="H130" s="16">
        <v>11.1</v>
      </c>
      <c r="I130" s="16">
        <v>1.4</v>
      </c>
      <c r="J130" s="16">
        <v>2.8</v>
      </c>
      <c r="K130" s="16">
        <v>0.28000000000000003</v>
      </c>
      <c r="L130" s="16" t="s">
        <v>61</v>
      </c>
      <c r="M130" s="16" t="s">
        <v>61</v>
      </c>
      <c r="N130" s="16" t="s">
        <v>61</v>
      </c>
      <c r="O130" s="16" t="s">
        <v>61</v>
      </c>
      <c r="P130" s="16">
        <v>0.02</v>
      </c>
      <c r="Q130" s="16">
        <v>0.03</v>
      </c>
    </row>
    <row r="131" spans="1:17" ht="15.75" thickBot="1" x14ac:dyDescent="0.3">
      <c r="A131" s="15"/>
      <c r="B131" s="30" t="s">
        <v>69</v>
      </c>
      <c r="C131" s="16">
        <v>30</v>
      </c>
      <c r="D131" s="16">
        <v>2.37</v>
      </c>
      <c r="E131" s="16">
        <v>0.3</v>
      </c>
      <c r="F131" s="16">
        <v>14.49</v>
      </c>
      <c r="G131" s="16">
        <v>70.14</v>
      </c>
      <c r="H131" s="16">
        <v>6.9</v>
      </c>
      <c r="I131" s="16">
        <v>9.9</v>
      </c>
      <c r="J131" s="16">
        <v>26.1</v>
      </c>
      <c r="K131" s="16">
        <v>0.33</v>
      </c>
      <c r="L131" s="16" t="s">
        <v>61</v>
      </c>
      <c r="M131" s="16" t="s">
        <v>61</v>
      </c>
      <c r="N131" s="16">
        <v>0.03</v>
      </c>
      <c r="O131" s="16"/>
      <c r="P131" s="16"/>
      <c r="Q131" s="16"/>
    </row>
    <row r="132" spans="1:17" ht="15.75" thickBot="1" x14ac:dyDescent="0.3">
      <c r="A132" s="15"/>
      <c r="B132" s="16" t="s">
        <v>30</v>
      </c>
      <c r="C132" s="19">
        <v>590</v>
      </c>
      <c r="D132" s="19">
        <f t="shared" ref="D132:Q132" si="20">SUM(D129:D131)</f>
        <v>11.080000000000002</v>
      </c>
      <c r="E132" s="19">
        <f t="shared" si="20"/>
        <v>11.38</v>
      </c>
      <c r="F132" s="19">
        <f t="shared" si="20"/>
        <v>73.81</v>
      </c>
      <c r="G132" s="19">
        <f t="shared" si="20"/>
        <v>469.14</v>
      </c>
      <c r="H132" s="19">
        <f t="shared" si="20"/>
        <v>164.77</v>
      </c>
      <c r="I132" s="19">
        <f t="shared" si="20"/>
        <v>55.629999999999995</v>
      </c>
      <c r="J132" s="19">
        <f t="shared" si="20"/>
        <v>250.20000000000002</v>
      </c>
      <c r="K132" s="19">
        <f t="shared" si="20"/>
        <v>2.95</v>
      </c>
      <c r="L132" s="19">
        <f t="shared" si="20"/>
        <v>54.8</v>
      </c>
      <c r="M132" s="19">
        <f t="shared" si="20"/>
        <v>61.28</v>
      </c>
      <c r="N132" s="19">
        <f t="shared" si="20"/>
        <v>0.17</v>
      </c>
      <c r="O132" s="19">
        <f t="shared" si="20"/>
        <v>0.17</v>
      </c>
      <c r="P132" s="19">
        <f t="shared" si="20"/>
        <v>0.76</v>
      </c>
      <c r="Q132" s="19">
        <f t="shared" si="20"/>
        <v>0.99</v>
      </c>
    </row>
    <row r="133" spans="1:17" x14ac:dyDescent="0.25">
      <c r="A133" s="48"/>
      <c r="B133" s="50" t="s">
        <v>23</v>
      </c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20"/>
      <c r="O133" s="20"/>
      <c r="P133" s="20"/>
      <c r="Q133" s="20"/>
    </row>
    <row r="134" spans="1:17" ht="15.75" thickBot="1" x14ac:dyDescent="0.3">
      <c r="A134" s="49"/>
      <c r="B134" s="51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15"/>
      <c r="O134" s="15"/>
      <c r="P134" s="15"/>
      <c r="Q134" s="15"/>
    </row>
    <row r="135" spans="1:17" ht="26.25" thickBot="1" x14ac:dyDescent="0.3">
      <c r="A135" s="17" t="s">
        <v>149</v>
      </c>
      <c r="B135" s="22" t="s">
        <v>110</v>
      </c>
      <c r="C135" s="18" t="s">
        <v>84</v>
      </c>
      <c r="D135" s="18">
        <v>1.59</v>
      </c>
      <c r="E135" s="18">
        <v>4.99</v>
      </c>
      <c r="F135" s="18">
        <v>8.92</v>
      </c>
      <c r="G135" s="18">
        <v>95.25</v>
      </c>
      <c r="H135" s="18">
        <v>139.4</v>
      </c>
      <c r="I135" s="18">
        <v>83</v>
      </c>
      <c r="J135" s="18">
        <v>197.1</v>
      </c>
      <c r="K135" s="18">
        <v>3.1</v>
      </c>
      <c r="L135" s="18" t="s">
        <v>61</v>
      </c>
      <c r="M135" s="18">
        <v>813.4</v>
      </c>
      <c r="N135" s="16">
        <v>0.28999999999999998</v>
      </c>
      <c r="O135" s="16">
        <v>0.19</v>
      </c>
      <c r="P135" s="16">
        <v>3.34</v>
      </c>
      <c r="Q135" s="16">
        <v>41.5</v>
      </c>
    </row>
    <row r="136" spans="1:17" ht="37.5" customHeight="1" thickBot="1" x14ac:dyDescent="0.3">
      <c r="A136" s="17" t="s">
        <v>143</v>
      </c>
      <c r="B136" s="22" t="s">
        <v>179</v>
      </c>
      <c r="C136" s="18" t="s">
        <v>65</v>
      </c>
      <c r="D136" s="18">
        <v>8.5</v>
      </c>
      <c r="E136" s="18">
        <v>21.72</v>
      </c>
      <c r="F136" s="18">
        <v>8.59</v>
      </c>
      <c r="G136" s="18">
        <v>265.2</v>
      </c>
      <c r="H136" s="18">
        <v>7.65</v>
      </c>
      <c r="I136" s="18">
        <v>20.74</v>
      </c>
      <c r="J136" s="18">
        <v>120</v>
      </c>
      <c r="K136" s="18">
        <v>1.33</v>
      </c>
      <c r="L136" s="18">
        <v>24.37</v>
      </c>
      <c r="M136" s="18">
        <v>29.3</v>
      </c>
      <c r="N136" s="16">
        <v>0.23</v>
      </c>
      <c r="O136" s="16">
        <v>0.23400000000000001</v>
      </c>
      <c r="P136" s="16">
        <v>6.5000000000000002E-2</v>
      </c>
      <c r="Q136" s="16">
        <v>1.9</v>
      </c>
    </row>
    <row r="137" spans="1:17" ht="39.75" customHeight="1" thickBot="1" x14ac:dyDescent="0.3">
      <c r="A137" s="17" t="s">
        <v>150</v>
      </c>
      <c r="B137" s="22" t="s">
        <v>53</v>
      </c>
      <c r="C137" s="18">
        <v>150</v>
      </c>
      <c r="D137" s="18">
        <v>3.87</v>
      </c>
      <c r="E137" s="18">
        <v>5.24</v>
      </c>
      <c r="F137" s="18">
        <v>16.73</v>
      </c>
      <c r="G137" s="18">
        <v>125.16</v>
      </c>
      <c r="H137" s="18">
        <v>100.1</v>
      </c>
      <c r="I137" s="18">
        <v>34.33</v>
      </c>
      <c r="J137" s="18">
        <v>66.83</v>
      </c>
      <c r="K137" s="18">
        <v>1.35</v>
      </c>
      <c r="L137" s="18" t="s">
        <v>61</v>
      </c>
      <c r="M137" s="18">
        <v>92.33</v>
      </c>
      <c r="N137" s="16">
        <v>4.4999999999999998E-2</v>
      </c>
      <c r="O137" s="16">
        <v>0.05</v>
      </c>
      <c r="P137" s="16">
        <v>1.1200000000000001</v>
      </c>
      <c r="Q137" s="16">
        <v>28.6</v>
      </c>
    </row>
    <row r="138" spans="1:17" ht="26.25" thickBot="1" x14ac:dyDescent="0.3">
      <c r="A138" s="17" t="s">
        <v>111</v>
      </c>
      <c r="B138" s="22" t="s">
        <v>88</v>
      </c>
      <c r="C138" s="18">
        <v>200</v>
      </c>
      <c r="D138" s="18">
        <v>0.104</v>
      </c>
      <c r="E138" s="18">
        <v>0</v>
      </c>
      <c r="F138" s="18">
        <v>29.06</v>
      </c>
      <c r="G138" s="18">
        <v>113.8</v>
      </c>
      <c r="H138" s="18">
        <v>12</v>
      </c>
      <c r="I138" s="18">
        <v>3.2</v>
      </c>
      <c r="J138" s="18">
        <v>0.6</v>
      </c>
      <c r="K138" s="18">
        <v>0.3</v>
      </c>
      <c r="L138" s="18" t="s">
        <v>61</v>
      </c>
      <c r="M138" s="18" t="s">
        <v>61</v>
      </c>
      <c r="N138" s="16">
        <v>0.01</v>
      </c>
      <c r="O138" s="16">
        <v>0.02</v>
      </c>
      <c r="P138" s="16">
        <v>0.12</v>
      </c>
      <c r="Q138" s="16">
        <v>0.6</v>
      </c>
    </row>
    <row r="139" spans="1:17" ht="19.5" customHeight="1" thickBot="1" x14ac:dyDescent="0.3">
      <c r="A139" s="15"/>
      <c r="B139" s="30" t="s">
        <v>69</v>
      </c>
      <c r="C139" s="16">
        <v>20</v>
      </c>
      <c r="D139" s="16">
        <v>1.58</v>
      </c>
      <c r="E139" s="16">
        <v>0.2</v>
      </c>
      <c r="F139" s="16">
        <v>9.66</v>
      </c>
      <c r="G139" s="16">
        <v>46.76</v>
      </c>
      <c r="H139" s="16">
        <v>4.5999999999999996</v>
      </c>
      <c r="I139" s="16">
        <v>6.6</v>
      </c>
      <c r="J139" s="16"/>
      <c r="K139" s="16">
        <v>0.22</v>
      </c>
      <c r="L139" s="16"/>
      <c r="M139" s="16">
        <v>17.399999999999999</v>
      </c>
      <c r="N139" s="16">
        <v>0.02</v>
      </c>
      <c r="O139" s="16"/>
      <c r="P139" s="16"/>
      <c r="Q139" s="16"/>
    </row>
    <row r="140" spans="1:17" ht="26.25" thickBot="1" x14ac:dyDescent="0.3">
      <c r="A140" s="15"/>
      <c r="B140" s="30" t="s">
        <v>70</v>
      </c>
      <c r="C140" s="16">
        <v>30</v>
      </c>
      <c r="D140" s="16">
        <v>10.58</v>
      </c>
      <c r="E140" s="16">
        <v>0.33</v>
      </c>
      <c r="F140" s="16">
        <v>14.832000000000001</v>
      </c>
      <c r="G140" s="16">
        <v>68.97</v>
      </c>
      <c r="H140" s="16">
        <v>6.9</v>
      </c>
      <c r="I140" s="16">
        <v>7.5</v>
      </c>
      <c r="J140" s="16"/>
      <c r="K140" s="16">
        <v>0.93</v>
      </c>
      <c r="L140" s="16"/>
      <c r="M140" s="16">
        <v>31.8</v>
      </c>
      <c r="N140" s="16">
        <v>0.03</v>
      </c>
      <c r="O140" s="16"/>
      <c r="P140" s="16"/>
      <c r="Q140" s="16"/>
    </row>
    <row r="141" spans="1:17" ht="15.75" thickBot="1" x14ac:dyDescent="0.3">
      <c r="A141" s="15"/>
      <c r="B141" s="16" t="s">
        <v>30</v>
      </c>
      <c r="C141" s="19">
        <v>755</v>
      </c>
      <c r="D141" s="19">
        <f t="shared" ref="D141:Q141" si="21">SUM(D135:D140)</f>
        <v>26.224</v>
      </c>
      <c r="E141" s="19">
        <f t="shared" si="21"/>
        <v>32.480000000000004</v>
      </c>
      <c r="F141" s="19">
        <f t="shared" si="21"/>
        <v>87.792000000000002</v>
      </c>
      <c r="G141" s="19">
        <f t="shared" si="21"/>
        <v>715.14</v>
      </c>
      <c r="H141" s="19">
        <f t="shared" si="21"/>
        <v>270.64999999999998</v>
      </c>
      <c r="I141" s="19">
        <f t="shared" si="21"/>
        <v>155.36999999999998</v>
      </c>
      <c r="J141" s="19">
        <f t="shared" si="21"/>
        <v>384.53000000000003</v>
      </c>
      <c r="K141" s="19">
        <f t="shared" si="21"/>
        <v>7.2299999999999986</v>
      </c>
      <c r="L141" s="19">
        <f t="shared" si="21"/>
        <v>24.37</v>
      </c>
      <c r="M141" s="19">
        <f t="shared" si="21"/>
        <v>984.2299999999999</v>
      </c>
      <c r="N141" s="19">
        <f t="shared" si="21"/>
        <v>0.62500000000000011</v>
      </c>
      <c r="O141" s="19">
        <f t="shared" si="21"/>
        <v>0.49400000000000005</v>
      </c>
      <c r="P141" s="19">
        <f t="shared" si="21"/>
        <v>4.6450000000000005</v>
      </c>
      <c r="Q141" s="19">
        <f t="shared" si="21"/>
        <v>72.599999999999994</v>
      </c>
    </row>
    <row r="142" spans="1:17" ht="15.75" thickBot="1" x14ac:dyDescent="0.3">
      <c r="A142" s="15"/>
      <c r="B142" s="24" t="s">
        <v>43</v>
      </c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</row>
    <row r="143" spans="1:17" ht="41.25" customHeight="1" thickBot="1" x14ac:dyDescent="0.3">
      <c r="A143" s="15" t="s">
        <v>102</v>
      </c>
      <c r="B143" s="30" t="s">
        <v>28</v>
      </c>
      <c r="C143" s="16">
        <v>200</v>
      </c>
      <c r="D143" s="16">
        <v>3.17</v>
      </c>
      <c r="E143" s="16">
        <v>2.68</v>
      </c>
      <c r="F143" s="16">
        <v>15.95</v>
      </c>
      <c r="G143" s="16">
        <v>100.6</v>
      </c>
      <c r="H143" s="16">
        <v>628.9</v>
      </c>
      <c r="I143" s="16">
        <v>70</v>
      </c>
      <c r="J143" s="16">
        <v>450</v>
      </c>
      <c r="K143" s="16">
        <v>0.67</v>
      </c>
      <c r="L143" s="16">
        <v>100</v>
      </c>
      <c r="M143" s="16">
        <v>111.1</v>
      </c>
      <c r="N143" s="16">
        <v>0.22</v>
      </c>
      <c r="O143" s="16">
        <v>0.78</v>
      </c>
      <c r="P143" s="16">
        <v>0.5</v>
      </c>
      <c r="Q143" s="16">
        <v>6.5</v>
      </c>
    </row>
    <row r="144" spans="1:17" ht="18" customHeight="1" thickBot="1" x14ac:dyDescent="0.3">
      <c r="A144" s="15"/>
      <c r="B144" s="30" t="s">
        <v>69</v>
      </c>
      <c r="C144" s="16">
        <v>30</v>
      </c>
      <c r="D144" s="16">
        <v>2.37</v>
      </c>
      <c r="E144" s="16">
        <v>0.3</v>
      </c>
      <c r="F144" s="16">
        <v>14.49</v>
      </c>
      <c r="G144" s="16">
        <v>70.14</v>
      </c>
      <c r="H144" s="16">
        <v>6.9</v>
      </c>
      <c r="I144" s="16">
        <v>9.9</v>
      </c>
      <c r="J144" s="16">
        <v>26.1</v>
      </c>
      <c r="K144" s="16">
        <v>0.33</v>
      </c>
      <c r="L144" s="16" t="s">
        <v>61</v>
      </c>
      <c r="M144" s="16" t="s">
        <v>61</v>
      </c>
      <c r="N144" s="16">
        <v>0.03</v>
      </c>
      <c r="O144" s="16"/>
      <c r="P144" s="16"/>
      <c r="Q144" s="16"/>
    </row>
    <row r="145" spans="1:17" ht="15.75" thickBot="1" x14ac:dyDescent="0.3">
      <c r="A145" s="15" t="s">
        <v>144</v>
      </c>
      <c r="B145" s="30" t="s">
        <v>46</v>
      </c>
      <c r="C145" s="16">
        <v>15</v>
      </c>
      <c r="D145" s="16">
        <v>6.96</v>
      </c>
      <c r="E145" s="16">
        <v>8.85</v>
      </c>
      <c r="F145" s="16" t="s">
        <v>61</v>
      </c>
      <c r="G145" s="16">
        <v>108</v>
      </c>
      <c r="H145" s="16">
        <v>264</v>
      </c>
      <c r="I145" s="16">
        <v>10.5</v>
      </c>
      <c r="J145" s="16">
        <v>150</v>
      </c>
      <c r="K145" s="16">
        <v>0.03</v>
      </c>
      <c r="L145" s="16">
        <v>78</v>
      </c>
      <c r="M145" s="16">
        <v>86.4</v>
      </c>
      <c r="N145" s="16">
        <v>0.01</v>
      </c>
      <c r="O145" s="16">
        <v>0.09</v>
      </c>
      <c r="P145" s="16">
        <v>0.06</v>
      </c>
      <c r="Q145" s="16">
        <v>0.21</v>
      </c>
    </row>
    <row r="146" spans="1:17" ht="15.75" thickBot="1" x14ac:dyDescent="0.3">
      <c r="A146" s="15"/>
      <c r="B146" s="16" t="s">
        <v>30</v>
      </c>
      <c r="C146" s="16">
        <f t="shared" ref="C146:Q146" si="22">SUM(C143:C145)</f>
        <v>245</v>
      </c>
      <c r="D146" s="16">
        <f t="shared" si="22"/>
        <v>12.5</v>
      </c>
      <c r="E146" s="16">
        <f t="shared" si="22"/>
        <v>11.83</v>
      </c>
      <c r="F146" s="16">
        <f t="shared" si="22"/>
        <v>30.439999999999998</v>
      </c>
      <c r="G146" s="16">
        <f t="shared" si="22"/>
        <v>278.74</v>
      </c>
      <c r="H146" s="16">
        <f t="shared" si="22"/>
        <v>899.8</v>
      </c>
      <c r="I146" s="16">
        <f t="shared" si="22"/>
        <v>90.4</v>
      </c>
      <c r="J146" s="16">
        <f t="shared" si="22"/>
        <v>626.1</v>
      </c>
      <c r="K146" s="16">
        <f t="shared" si="22"/>
        <v>1.03</v>
      </c>
      <c r="L146" s="16">
        <f t="shared" si="22"/>
        <v>178</v>
      </c>
      <c r="M146" s="16">
        <f t="shared" si="22"/>
        <v>197.5</v>
      </c>
      <c r="N146" s="16">
        <f t="shared" si="22"/>
        <v>0.26</v>
      </c>
      <c r="O146" s="16">
        <f t="shared" si="22"/>
        <v>0.87</v>
      </c>
      <c r="P146" s="16">
        <f t="shared" si="22"/>
        <v>0.56000000000000005</v>
      </c>
      <c r="Q146" s="16">
        <f t="shared" si="22"/>
        <v>6.71</v>
      </c>
    </row>
    <row r="147" spans="1:17" ht="15.75" thickBot="1" x14ac:dyDescent="0.3">
      <c r="A147" s="15"/>
      <c r="B147" s="24" t="s">
        <v>31</v>
      </c>
      <c r="C147" s="25">
        <f>C146+C141+C132</f>
        <v>1590</v>
      </c>
      <c r="D147" s="25">
        <f t="shared" ref="D147:P147" si="23">D146+D141+D132</f>
        <v>49.804000000000002</v>
      </c>
      <c r="E147" s="25">
        <f t="shared" si="23"/>
        <v>55.690000000000005</v>
      </c>
      <c r="F147" s="25">
        <f t="shared" si="23"/>
        <v>192.042</v>
      </c>
      <c r="G147" s="25">
        <f t="shared" si="23"/>
        <v>1463.02</v>
      </c>
      <c r="H147" s="25">
        <f t="shared" si="23"/>
        <v>1335.2199999999998</v>
      </c>
      <c r="I147" s="25">
        <f t="shared" si="23"/>
        <v>301.39999999999998</v>
      </c>
      <c r="J147" s="25">
        <f t="shared" si="23"/>
        <v>1260.8300000000002</v>
      </c>
      <c r="K147" s="25">
        <f t="shared" si="23"/>
        <v>11.209999999999997</v>
      </c>
      <c r="L147" s="25">
        <f t="shared" si="23"/>
        <v>257.17</v>
      </c>
      <c r="M147" s="25">
        <f t="shared" si="23"/>
        <v>1243.01</v>
      </c>
      <c r="N147" s="25">
        <f t="shared" si="23"/>
        <v>1.0550000000000002</v>
      </c>
      <c r="O147" s="25">
        <f t="shared" si="23"/>
        <v>1.534</v>
      </c>
      <c r="P147" s="25">
        <f t="shared" si="23"/>
        <v>5.9649999999999999</v>
      </c>
      <c r="Q147" s="25">
        <f>Q146+Q141+Q132</f>
        <v>80.299999999999983</v>
      </c>
    </row>
    <row r="148" spans="1:17" ht="15.75" thickBot="1" x14ac:dyDescent="0.3">
      <c r="A148" s="52" t="s">
        <v>36</v>
      </c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</row>
    <row r="149" spans="1:17" ht="15.75" thickBot="1" x14ac:dyDescent="0.3">
      <c r="A149" s="15"/>
      <c r="B149" s="24" t="s">
        <v>18</v>
      </c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</row>
    <row r="150" spans="1:17" ht="32.25" customHeight="1" thickBot="1" x14ac:dyDescent="0.3">
      <c r="A150" s="17">
        <v>142</v>
      </c>
      <c r="B150" s="32" t="s">
        <v>71</v>
      </c>
      <c r="C150" s="18">
        <v>150</v>
      </c>
      <c r="D150" s="18">
        <v>3.92</v>
      </c>
      <c r="E150" s="18">
        <v>3.47</v>
      </c>
      <c r="F150" s="18">
        <v>27.19</v>
      </c>
      <c r="G150" s="18">
        <v>259</v>
      </c>
      <c r="H150" s="18">
        <v>27.13</v>
      </c>
      <c r="I150" s="18">
        <v>26.22</v>
      </c>
      <c r="J150" s="18">
        <v>74.22</v>
      </c>
      <c r="K150" s="18">
        <v>1</v>
      </c>
      <c r="L150" s="18">
        <v>21</v>
      </c>
      <c r="M150" s="18">
        <v>129.08000000000001</v>
      </c>
      <c r="N150" s="16">
        <v>0.13</v>
      </c>
      <c r="O150" s="16">
        <v>0.09</v>
      </c>
      <c r="P150" s="16">
        <v>1.27</v>
      </c>
      <c r="Q150" s="16">
        <v>16.64</v>
      </c>
    </row>
    <row r="151" spans="1:17" ht="23.25" customHeight="1" thickBot="1" x14ac:dyDescent="0.3">
      <c r="A151" s="17" t="s">
        <v>126</v>
      </c>
      <c r="B151" s="32" t="s">
        <v>20</v>
      </c>
      <c r="C151" s="18" t="s">
        <v>60</v>
      </c>
      <c r="D151" s="18">
        <v>7.0000000000000007E-2</v>
      </c>
      <c r="E151" s="18">
        <v>0.02</v>
      </c>
      <c r="F151" s="18">
        <v>15</v>
      </c>
      <c r="G151" s="18">
        <v>60</v>
      </c>
      <c r="H151" s="18">
        <v>11.1</v>
      </c>
      <c r="I151" s="18">
        <v>1.4</v>
      </c>
      <c r="J151" s="18">
        <v>2.8</v>
      </c>
      <c r="K151" s="18">
        <v>0.28000000000000003</v>
      </c>
      <c r="L151" s="18" t="s">
        <v>61</v>
      </c>
      <c r="M151" s="18" t="s">
        <v>61</v>
      </c>
      <c r="N151" s="16" t="s">
        <v>61</v>
      </c>
      <c r="O151" s="16" t="s">
        <v>61</v>
      </c>
      <c r="P151" s="16">
        <v>0.02</v>
      </c>
      <c r="Q151" s="16">
        <v>0.03</v>
      </c>
    </row>
    <row r="152" spans="1:17" ht="18.75" customHeight="1" thickBot="1" x14ac:dyDescent="0.3">
      <c r="A152" s="15"/>
      <c r="B152" s="30" t="s">
        <v>69</v>
      </c>
      <c r="C152" s="16">
        <v>30</v>
      </c>
      <c r="D152" s="16">
        <v>2.37</v>
      </c>
      <c r="E152" s="16">
        <v>0.3</v>
      </c>
      <c r="F152" s="16">
        <v>14.49</v>
      </c>
      <c r="G152" s="16">
        <v>70.14</v>
      </c>
      <c r="H152" s="16">
        <v>6.9</v>
      </c>
      <c r="I152" s="16">
        <v>9.9</v>
      </c>
      <c r="J152" s="16">
        <v>26.1</v>
      </c>
      <c r="K152" s="16">
        <v>0.33</v>
      </c>
      <c r="L152" s="16" t="s">
        <v>61</v>
      </c>
      <c r="M152" s="16" t="s">
        <v>61</v>
      </c>
      <c r="N152" s="16">
        <v>0.03</v>
      </c>
      <c r="O152" s="16"/>
      <c r="P152" s="16"/>
      <c r="Q152" s="16"/>
    </row>
    <row r="153" spans="1:17" ht="15.75" thickBot="1" x14ac:dyDescent="0.3">
      <c r="A153" s="15"/>
      <c r="B153" s="16" t="s">
        <v>30</v>
      </c>
      <c r="C153" s="19">
        <v>490</v>
      </c>
      <c r="D153" s="19">
        <f t="shared" ref="D153:Q153" si="24">SUM(D150:D152)</f>
        <v>6.3599999999999994</v>
      </c>
      <c r="E153" s="19">
        <f t="shared" si="24"/>
        <v>3.79</v>
      </c>
      <c r="F153" s="19">
        <f t="shared" si="24"/>
        <v>56.68</v>
      </c>
      <c r="G153" s="19">
        <f t="shared" si="24"/>
        <v>389.14</v>
      </c>
      <c r="H153" s="19">
        <f t="shared" si="24"/>
        <v>45.129999999999995</v>
      </c>
      <c r="I153" s="19">
        <f t="shared" si="24"/>
        <v>37.519999999999996</v>
      </c>
      <c r="J153" s="19">
        <f t="shared" si="24"/>
        <v>103.12</v>
      </c>
      <c r="K153" s="19">
        <f t="shared" si="24"/>
        <v>1.61</v>
      </c>
      <c r="L153" s="19">
        <f t="shared" si="24"/>
        <v>21</v>
      </c>
      <c r="M153" s="19">
        <f t="shared" si="24"/>
        <v>129.08000000000001</v>
      </c>
      <c r="N153" s="19">
        <f t="shared" si="24"/>
        <v>0.16</v>
      </c>
      <c r="O153" s="19">
        <f t="shared" si="24"/>
        <v>0.09</v>
      </c>
      <c r="P153" s="19">
        <f t="shared" si="24"/>
        <v>1.29</v>
      </c>
      <c r="Q153" s="19">
        <f t="shared" si="24"/>
        <v>16.670000000000002</v>
      </c>
    </row>
    <row r="154" spans="1:17" x14ac:dyDescent="0.25">
      <c r="A154" s="48"/>
      <c r="B154" s="50" t="s">
        <v>23</v>
      </c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20"/>
      <c r="O154" s="20"/>
      <c r="P154" s="20"/>
      <c r="Q154" s="20"/>
    </row>
    <row r="155" spans="1:17" ht="15.75" thickBot="1" x14ac:dyDescent="0.3">
      <c r="A155" s="49"/>
      <c r="B155" s="51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15"/>
      <c r="O155" s="15"/>
      <c r="P155" s="15"/>
      <c r="Q155" s="15"/>
    </row>
    <row r="156" spans="1:17" ht="27" customHeight="1" thickBot="1" x14ac:dyDescent="0.3">
      <c r="A156" s="15" t="s">
        <v>112</v>
      </c>
      <c r="B156" s="30" t="s">
        <v>89</v>
      </c>
      <c r="C156" s="16">
        <v>50</v>
      </c>
      <c r="D156" s="17">
        <v>0.7</v>
      </c>
      <c r="E156" s="18">
        <v>2.7</v>
      </c>
      <c r="F156" s="18">
        <v>4.5</v>
      </c>
      <c r="G156" s="18">
        <v>47</v>
      </c>
      <c r="H156" s="18">
        <v>7</v>
      </c>
      <c r="I156" s="18">
        <v>10</v>
      </c>
      <c r="J156" s="18">
        <v>13</v>
      </c>
      <c r="K156" s="18">
        <v>0.45</v>
      </c>
      <c r="L156" s="18" t="s">
        <v>61</v>
      </c>
      <c r="M156" s="18">
        <v>66.5</v>
      </c>
      <c r="N156" s="16">
        <v>0.03</v>
      </c>
      <c r="O156" s="16">
        <v>0.02</v>
      </c>
      <c r="P156" s="16">
        <v>0.25</v>
      </c>
      <c r="Q156" s="16">
        <v>12.2</v>
      </c>
    </row>
    <row r="157" spans="1:17" ht="15.75" thickBot="1" x14ac:dyDescent="0.3">
      <c r="A157" s="15" t="s">
        <v>151</v>
      </c>
      <c r="B157" s="30" t="s">
        <v>74</v>
      </c>
      <c r="C157" s="16">
        <v>250</v>
      </c>
      <c r="D157" s="16">
        <v>2.19</v>
      </c>
      <c r="E157" s="16">
        <v>2.78</v>
      </c>
      <c r="F157" s="16">
        <v>12.03</v>
      </c>
      <c r="G157" s="16">
        <v>106</v>
      </c>
      <c r="H157" s="16">
        <v>24.1</v>
      </c>
      <c r="I157" s="16">
        <v>29.25</v>
      </c>
      <c r="J157" s="16">
        <v>121.1</v>
      </c>
      <c r="K157" s="16">
        <v>1.1000000000000001</v>
      </c>
      <c r="L157" s="16" t="s">
        <v>61</v>
      </c>
      <c r="M157" s="16">
        <v>216</v>
      </c>
      <c r="N157" s="16">
        <v>0.12</v>
      </c>
      <c r="O157" s="16">
        <v>0.05</v>
      </c>
      <c r="P157" s="16">
        <v>1.8</v>
      </c>
      <c r="Q157" s="16">
        <v>11.1</v>
      </c>
    </row>
    <row r="158" spans="1:17" ht="26.25" thickBot="1" x14ac:dyDescent="0.3">
      <c r="A158" s="27" t="s">
        <v>152</v>
      </c>
      <c r="B158" s="30" t="s">
        <v>93</v>
      </c>
      <c r="C158" s="16">
        <v>30</v>
      </c>
      <c r="D158" s="16">
        <v>0.35</v>
      </c>
      <c r="E158" s="16">
        <v>0.44</v>
      </c>
      <c r="F158" s="16">
        <v>2.46</v>
      </c>
      <c r="G158" s="16">
        <v>17</v>
      </c>
      <c r="H158" s="16">
        <v>4.75</v>
      </c>
      <c r="I158" s="16">
        <v>4.75</v>
      </c>
      <c r="J158" s="16">
        <v>11.56</v>
      </c>
      <c r="K158" s="16">
        <v>0.18</v>
      </c>
      <c r="L158" s="16" t="s">
        <v>61</v>
      </c>
      <c r="M158" s="16">
        <v>32.9</v>
      </c>
      <c r="N158" s="16">
        <v>0.02</v>
      </c>
      <c r="O158" s="16">
        <v>0.02</v>
      </c>
      <c r="P158" s="16">
        <v>0.2</v>
      </c>
      <c r="Q158" s="16">
        <v>1.7</v>
      </c>
    </row>
    <row r="159" spans="1:17" ht="39" customHeight="1" thickBot="1" x14ac:dyDescent="0.3">
      <c r="A159" s="21" t="s">
        <v>130</v>
      </c>
      <c r="B159" s="30" t="s">
        <v>27</v>
      </c>
      <c r="C159" s="16">
        <v>150</v>
      </c>
      <c r="D159" s="16">
        <v>6.09</v>
      </c>
      <c r="E159" s="16">
        <v>0.1</v>
      </c>
      <c r="F159" s="16">
        <v>61.14</v>
      </c>
      <c r="G159" s="16">
        <v>233</v>
      </c>
      <c r="H159" s="16">
        <v>1.52</v>
      </c>
      <c r="I159" s="16">
        <v>18.149999999999999</v>
      </c>
      <c r="J159" s="16">
        <v>67.67</v>
      </c>
      <c r="K159" s="16">
        <v>0.59</v>
      </c>
      <c r="L159" s="16" t="s">
        <v>61</v>
      </c>
      <c r="M159" s="16">
        <v>22.5</v>
      </c>
      <c r="N159" s="16">
        <v>0.3</v>
      </c>
      <c r="O159" s="16">
        <v>0.03</v>
      </c>
      <c r="P159" s="16">
        <v>0.23</v>
      </c>
      <c r="Q159" s="16">
        <v>2.0299999999999998</v>
      </c>
    </row>
    <row r="160" spans="1:17" ht="29.25" customHeight="1" thickBot="1" x14ac:dyDescent="0.3">
      <c r="A160" s="21" t="s">
        <v>153</v>
      </c>
      <c r="B160" s="30" t="s">
        <v>180</v>
      </c>
      <c r="C160" s="16" t="s">
        <v>116</v>
      </c>
      <c r="D160" s="16">
        <v>12.83</v>
      </c>
      <c r="E160" s="16">
        <v>14.8</v>
      </c>
      <c r="F160" s="16">
        <v>112.34</v>
      </c>
      <c r="G160" s="16">
        <v>237</v>
      </c>
      <c r="H160" s="16">
        <v>30.55</v>
      </c>
      <c r="I160" s="16">
        <v>17.47</v>
      </c>
      <c r="J160" s="16">
        <v>83.42</v>
      </c>
      <c r="K160" s="16">
        <v>5.0999999999999996</v>
      </c>
      <c r="L160" s="16">
        <v>16.989999999999998</v>
      </c>
      <c r="M160" s="16">
        <v>30</v>
      </c>
      <c r="N160" s="16">
        <v>0.2</v>
      </c>
      <c r="O160" s="16">
        <v>7.0000000000000007E-2</v>
      </c>
      <c r="P160" s="16">
        <v>1.1299999999999999</v>
      </c>
      <c r="Q160" s="16">
        <v>1.43</v>
      </c>
    </row>
    <row r="161" spans="1:17" ht="26.25" thickBot="1" x14ac:dyDescent="0.3">
      <c r="A161" s="21" t="s">
        <v>154</v>
      </c>
      <c r="B161" s="30" t="s">
        <v>181</v>
      </c>
      <c r="C161" s="16">
        <v>200</v>
      </c>
      <c r="D161" s="16">
        <v>0.45</v>
      </c>
      <c r="E161" s="16">
        <v>0.1</v>
      </c>
      <c r="F161" s="16">
        <v>33.99</v>
      </c>
      <c r="G161" s="16">
        <v>98</v>
      </c>
      <c r="H161" s="16">
        <v>99.6</v>
      </c>
      <c r="I161" s="16">
        <v>23.3</v>
      </c>
      <c r="J161" s="16">
        <v>7.6</v>
      </c>
      <c r="K161" s="16">
        <v>12.1</v>
      </c>
      <c r="L161" s="16">
        <v>0.25</v>
      </c>
      <c r="M161" s="16">
        <v>4</v>
      </c>
      <c r="N161" s="16">
        <v>0.03</v>
      </c>
      <c r="O161" s="16">
        <v>0.01</v>
      </c>
      <c r="P161" s="16">
        <v>0.1</v>
      </c>
      <c r="Q161" s="16">
        <v>12</v>
      </c>
    </row>
    <row r="162" spans="1:17" ht="15.75" thickBot="1" x14ac:dyDescent="0.3">
      <c r="A162" s="15"/>
      <c r="B162" s="30" t="s">
        <v>69</v>
      </c>
      <c r="C162" s="16">
        <v>20</v>
      </c>
      <c r="D162" s="16">
        <v>1.58</v>
      </c>
      <c r="E162" s="16">
        <v>0.2</v>
      </c>
      <c r="F162" s="16">
        <v>9.66</v>
      </c>
      <c r="G162" s="16">
        <v>46.76</v>
      </c>
      <c r="H162" s="16">
        <v>4.5999999999999996</v>
      </c>
      <c r="I162" s="16">
        <v>6.6</v>
      </c>
      <c r="J162" s="16"/>
      <c r="K162" s="16">
        <v>0.22</v>
      </c>
      <c r="L162" s="16"/>
      <c r="M162" s="16">
        <v>17.399999999999999</v>
      </c>
      <c r="N162" s="16">
        <v>0.02</v>
      </c>
      <c r="O162" s="16"/>
      <c r="P162" s="16"/>
      <c r="Q162" s="16"/>
    </row>
    <row r="163" spans="1:17" ht="26.25" thickBot="1" x14ac:dyDescent="0.3">
      <c r="A163" s="15"/>
      <c r="B163" s="30" t="s">
        <v>70</v>
      </c>
      <c r="C163" s="16">
        <v>30</v>
      </c>
      <c r="D163" s="16">
        <v>10.58</v>
      </c>
      <c r="E163" s="16">
        <v>0.33</v>
      </c>
      <c r="F163" s="16">
        <v>14.832000000000001</v>
      </c>
      <c r="G163" s="16">
        <v>68.97</v>
      </c>
      <c r="H163" s="16">
        <v>6.9</v>
      </c>
      <c r="I163" s="16">
        <v>7.5</v>
      </c>
      <c r="J163" s="16"/>
      <c r="K163" s="16">
        <v>0.93</v>
      </c>
      <c r="L163" s="16"/>
      <c r="M163" s="16">
        <v>31.8</v>
      </c>
      <c r="N163" s="16">
        <v>0.03</v>
      </c>
      <c r="O163" s="16"/>
      <c r="P163" s="16"/>
      <c r="Q163" s="16"/>
    </row>
    <row r="164" spans="1:17" ht="15.75" thickBot="1" x14ac:dyDescent="0.3">
      <c r="A164" s="15"/>
      <c r="B164" s="16" t="s">
        <v>30</v>
      </c>
      <c r="C164" s="19">
        <v>840</v>
      </c>
      <c r="D164" s="19">
        <f t="shared" ref="D164:Q164" si="25">SUM(D156:D163)</f>
        <v>34.769999999999996</v>
      </c>
      <c r="E164" s="19">
        <f t="shared" si="25"/>
        <v>21.45</v>
      </c>
      <c r="F164" s="19">
        <f t="shared" si="25"/>
        <v>250.952</v>
      </c>
      <c r="G164" s="19">
        <f t="shared" si="25"/>
        <v>853.73</v>
      </c>
      <c r="H164" s="19">
        <f t="shared" si="25"/>
        <v>179.01999999999998</v>
      </c>
      <c r="I164" s="19">
        <f t="shared" si="25"/>
        <v>117.02</v>
      </c>
      <c r="J164" s="19">
        <f t="shared" si="25"/>
        <v>304.35000000000002</v>
      </c>
      <c r="K164" s="19">
        <f t="shared" si="25"/>
        <v>20.669999999999998</v>
      </c>
      <c r="L164" s="19">
        <f t="shared" si="25"/>
        <v>17.239999999999998</v>
      </c>
      <c r="M164" s="19">
        <f t="shared" si="25"/>
        <v>421.09999999999997</v>
      </c>
      <c r="N164" s="19">
        <f t="shared" si="25"/>
        <v>0.75</v>
      </c>
      <c r="O164" s="19">
        <f t="shared" si="25"/>
        <v>0.2</v>
      </c>
      <c r="P164" s="19">
        <f t="shared" si="25"/>
        <v>3.71</v>
      </c>
      <c r="Q164" s="19">
        <f t="shared" si="25"/>
        <v>40.459999999999994</v>
      </c>
    </row>
    <row r="165" spans="1:17" ht="15.75" thickBot="1" x14ac:dyDescent="0.3">
      <c r="A165" s="15"/>
      <c r="B165" s="24" t="s">
        <v>43</v>
      </c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</row>
    <row r="166" spans="1:17" ht="15.75" thickBot="1" x14ac:dyDescent="0.3">
      <c r="A166" s="15" t="s">
        <v>126</v>
      </c>
      <c r="B166" s="30" t="s">
        <v>20</v>
      </c>
      <c r="C166" s="16" t="s">
        <v>60</v>
      </c>
      <c r="D166" s="16">
        <v>7.0000000000000007E-2</v>
      </c>
      <c r="E166" s="16">
        <v>0.02</v>
      </c>
      <c r="F166" s="16">
        <v>15</v>
      </c>
      <c r="G166" s="16">
        <v>60</v>
      </c>
      <c r="H166" s="16">
        <v>11.1</v>
      </c>
      <c r="I166" s="16">
        <v>1.4</v>
      </c>
      <c r="J166" s="16">
        <v>2.8</v>
      </c>
      <c r="K166" s="16">
        <v>0.28000000000000003</v>
      </c>
      <c r="L166" s="16" t="s">
        <v>61</v>
      </c>
      <c r="M166" s="16" t="s">
        <v>61</v>
      </c>
      <c r="N166" s="16" t="s">
        <v>61</v>
      </c>
      <c r="O166" s="16" t="s">
        <v>61</v>
      </c>
      <c r="P166" s="16">
        <v>0.02</v>
      </c>
      <c r="Q166" s="16">
        <v>0.03</v>
      </c>
    </row>
    <row r="167" spans="1:17" ht="15.75" thickBot="1" x14ac:dyDescent="0.3">
      <c r="A167" s="15"/>
      <c r="B167" s="30" t="s">
        <v>44</v>
      </c>
      <c r="C167" s="16">
        <v>50</v>
      </c>
      <c r="D167" s="16">
        <v>3.95</v>
      </c>
      <c r="E167" s="16">
        <v>0.5</v>
      </c>
      <c r="F167" s="16">
        <v>24.15</v>
      </c>
      <c r="G167" s="16">
        <v>116.9</v>
      </c>
      <c r="H167" s="16">
        <v>11.5</v>
      </c>
      <c r="I167" s="16">
        <v>13.2</v>
      </c>
      <c r="J167" s="16"/>
      <c r="K167" s="16">
        <v>0.44</v>
      </c>
      <c r="L167" s="16"/>
      <c r="M167" s="16">
        <v>34.799999999999997</v>
      </c>
      <c r="N167" s="16">
        <v>0.04</v>
      </c>
      <c r="O167" s="16"/>
      <c r="P167" s="16"/>
      <c r="Q167" s="16"/>
    </row>
    <row r="168" spans="1:17" ht="15.75" thickBot="1" x14ac:dyDescent="0.3">
      <c r="A168" s="15"/>
      <c r="B168" s="16" t="s">
        <v>30</v>
      </c>
      <c r="C168" s="16">
        <v>265</v>
      </c>
      <c r="D168" s="16">
        <f t="shared" ref="D168:K168" si="26">SUM(D166:D167)</f>
        <v>4.0200000000000005</v>
      </c>
      <c r="E168" s="16">
        <f t="shared" si="26"/>
        <v>0.52</v>
      </c>
      <c r="F168" s="16">
        <f t="shared" si="26"/>
        <v>39.15</v>
      </c>
      <c r="G168" s="16">
        <f t="shared" si="26"/>
        <v>176.9</v>
      </c>
      <c r="H168" s="16">
        <f t="shared" si="26"/>
        <v>22.6</v>
      </c>
      <c r="I168" s="16">
        <f t="shared" si="26"/>
        <v>14.6</v>
      </c>
      <c r="J168" s="16">
        <f t="shared" si="26"/>
        <v>2.8</v>
      </c>
      <c r="K168" s="16">
        <f t="shared" si="26"/>
        <v>0.72</v>
      </c>
      <c r="L168" s="16"/>
      <c r="M168" s="16">
        <f>SUM(M166:M167)</f>
        <v>34.799999999999997</v>
      </c>
      <c r="N168" s="16">
        <f>SUM(N166:N167)</f>
        <v>0.04</v>
      </c>
      <c r="O168" s="16"/>
      <c r="P168" s="16">
        <f>SUM(P166:P167)</f>
        <v>0.02</v>
      </c>
      <c r="Q168" s="16">
        <f>SUM(Q166:Q167)</f>
        <v>0.03</v>
      </c>
    </row>
    <row r="169" spans="1:17" ht="15.75" thickBot="1" x14ac:dyDescent="0.3">
      <c r="A169" s="15"/>
      <c r="B169" s="24" t="s">
        <v>31</v>
      </c>
      <c r="C169" s="25">
        <f>C168+C164+C153</f>
        <v>1595</v>
      </c>
      <c r="D169" s="25">
        <f t="shared" ref="D169:Q169" si="27">D168+D164+D153</f>
        <v>45.15</v>
      </c>
      <c r="E169" s="25">
        <f t="shared" si="27"/>
        <v>25.759999999999998</v>
      </c>
      <c r="F169" s="25">
        <f t="shared" si="27"/>
        <v>346.78199999999998</v>
      </c>
      <c r="G169" s="25">
        <f t="shared" si="27"/>
        <v>1419.77</v>
      </c>
      <c r="H169" s="25">
        <f t="shared" si="27"/>
        <v>246.74999999999997</v>
      </c>
      <c r="I169" s="25">
        <f t="shared" si="27"/>
        <v>169.14</v>
      </c>
      <c r="J169" s="25">
        <f t="shared" si="27"/>
        <v>410.27000000000004</v>
      </c>
      <c r="K169" s="25">
        <f t="shared" si="27"/>
        <v>22.999999999999996</v>
      </c>
      <c r="L169" s="25">
        <f t="shared" si="27"/>
        <v>38.239999999999995</v>
      </c>
      <c r="M169" s="25">
        <f t="shared" si="27"/>
        <v>584.98</v>
      </c>
      <c r="N169" s="25">
        <f t="shared" si="27"/>
        <v>0.95000000000000007</v>
      </c>
      <c r="O169" s="25">
        <f t="shared" si="27"/>
        <v>0.29000000000000004</v>
      </c>
      <c r="P169" s="25">
        <f t="shared" si="27"/>
        <v>5.0199999999999996</v>
      </c>
      <c r="Q169" s="25">
        <f t="shared" si="27"/>
        <v>57.16</v>
      </c>
    </row>
    <row r="170" spans="1:17" ht="15.75" thickBot="1" x14ac:dyDescent="0.3">
      <c r="A170" s="52" t="s">
        <v>37</v>
      </c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</row>
    <row r="171" spans="1:17" x14ac:dyDescent="0.25">
      <c r="A171" s="48"/>
      <c r="B171" s="50" t="s">
        <v>18</v>
      </c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20"/>
      <c r="O171" s="20"/>
      <c r="P171" s="20"/>
      <c r="Q171" s="20"/>
    </row>
    <row r="172" spans="1:17" ht="15.75" thickBot="1" x14ac:dyDescent="0.3">
      <c r="A172" s="49"/>
      <c r="B172" s="51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15"/>
      <c r="O172" s="15"/>
      <c r="P172" s="15"/>
      <c r="Q172" s="15"/>
    </row>
    <row r="173" spans="1:17" ht="20.25" customHeight="1" thickBot="1" x14ac:dyDescent="0.3">
      <c r="A173" s="15" t="s">
        <v>155</v>
      </c>
      <c r="B173" s="30" t="s">
        <v>68</v>
      </c>
      <c r="C173" s="16">
        <v>150</v>
      </c>
      <c r="D173" s="16">
        <v>2.66</v>
      </c>
      <c r="E173" s="16">
        <v>4.88</v>
      </c>
      <c r="F173" s="16">
        <v>12.9</v>
      </c>
      <c r="G173" s="16">
        <v>213</v>
      </c>
      <c r="H173" s="16">
        <v>55.74</v>
      </c>
      <c r="I173" s="16">
        <v>24.39</v>
      </c>
      <c r="J173" s="16">
        <v>67.5</v>
      </c>
      <c r="K173" s="16">
        <v>0.9</v>
      </c>
      <c r="L173" s="16">
        <v>69</v>
      </c>
      <c r="M173" s="16">
        <v>413.44</v>
      </c>
      <c r="N173" s="16">
        <v>0.09</v>
      </c>
      <c r="O173" s="16">
        <v>0.09</v>
      </c>
      <c r="P173" s="16">
        <v>0.96</v>
      </c>
      <c r="Q173" s="16">
        <v>18.77</v>
      </c>
    </row>
    <row r="174" spans="1:17" ht="27.75" customHeight="1" thickBot="1" x14ac:dyDescent="0.3">
      <c r="A174" s="21"/>
      <c r="B174" s="30" t="s">
        <v>70</v>
      </c>
      <c r="C174" s="16">
        <v>30</v>
      </c>
      <c r="D174" s="16">
        <v>10.58</v>
      </c>
      <c r="E174" s="16">
        <v>0.33</v>
      </c>
      <c r="F174" s="16">
        <v>14.832000000000001</v>
      </c>
      <c r="G174" s="16">
        <v>68.97</v>
      </c>
      <c r="H174" s="16">
        <v>6.9</v>
      </c>
      <c r="I174" s="16">
        <v>7.5</v>
      </c>
      <c r="J174" s="16"/>
      <c r="K174" s="16">
        <v>0.93</v>
      </c>
      <c r="L174" s="16"/>
      <c r="M174" s="16">
        <v>31.8</v>
      </c>
      <c r="N174" s="16">
        <v>0.03</v>
      </c>
      <c r="O174" s="16"/>
      <c r="P174" s="16"/>
      <c r="Q174" s="16"/>
    </row>
    <row r="175" spans="1:17" ht="27.75" customHeight="1" thickBot="1" x14ac:dyDescent="0.3">
      <c r="A175" s="34" t="s">
        <v>126</v>
      </c>
      <c r="B175" s="30" t="s">
        <v>20</v>
      </c>
      <c r="C175" s="16" t="s">
        <v>60</v>
      </c>
      <c r="D175" s="16">
        <v>7.0000000000000007E-2</v>
      </c>
      <c r="E175" s="16">
        <v>0.02</v>
      </c>
      <c r="F175" s="16">
        <v>15</v>
      </c>
      <c r="G175" s="16">
        <v>60</v>
      </c>
      <c r="H175" s="16">
        <v>11.1</v>
      </c>
      <c r="I175" s="16">
        <v>1.4</v>
      </c>
      <c r="J175" s="16">
        <v>2.8</v>
      </c>
      <c r="K175" s="16">
        <v>0.28000000000000003</v>
      </c>
      <c r="L175" s="16" t="s">
        <v>61</v>
      </c>
      <c r="M175" s="16" t="s">
        <v>61</v>
      </c>
      <c r="N175" s="16" t="s">
        <v>61</v>
      </c>
      <c r="O175" s="16" t="s">
        <v>61</v>
      </c>
      <c r="P175" s="16">
        <v>0.02</v>
      </c>
      <c r="Q175" s="16">
        <v>0.03</v>
      </c>
    </row>
    <row r="176" spans="1:17" ht="15.75" thickBot="1" x14ac:dyDescent="0.3">
      <c r="A176" s="15"/>
      <c r="B176" s="16" t="s">
        <v>30</v>
      </c>
      <c r="C176" s="19">
        <v>532</v>
      </c>
      <c r="D176" s="19">
        <f t="shared" ref="D176:Q176" si="28">SUM(D173:D174)</f>
        <v>13.24</v>
      </c>
      <c r="E176" s="19">
        <f t="shared" si="28"/>
        <v>5.21</v>
      </c>
      <c r="F176" s="19">
        <f t="shared" si="28"/>
        <v>27.731999999999999</v>
      </c>
      <c r="G176" s="19">
        <f t="shared" si="28"/>
        <v>281.97000000000003</v>
      </c>
      <c r="H176" s="19">
        <f t="shared" si="28"/>
        <v>62.64</v>
      </c>
      <c r="I176" s="19">
        <f t="shared" si="28"/>
        <v>31.89</v>
      </c>
      <c r="J176" s="19">
        <f t="shared" si="28"/>
        <v>67.5</v>
      </c>
      <c r="K176" s="19">
        <f t="shared" si="28"/>
        <v>1.83</v>
      </c>
      <c r="L176" s="19">
        <f t="shared" si="28"/>
        <v>69</v>
      </c>
      <c r="M176" s="19">
        <f t="shared" si="28"/>
        <v>445.24</v>
      </c>
      <c r="N176" s="19">
        <f t="shared" si="28"/>
        <v>0.12</v>
      </c>
      <c r="O176" s="19">
        <f t="shared" si="28"/>
        <v>0.09</v>
      </c>
      <c r="P176" s="19">
        <f t="shared" si="28"/>
        <v>0.96</v>
      </c>
      <c r="Q176" s="19">
        <f t="shared" si="28"/>
        <v>18.77</v>
      </c>
    </row>
    <row r="177" spans="1:17" x14ac:dyDescent="0.25">
      <c r="A177" s="48"/>
      <c r="B177" s="50" t="s">
        <v>23</v>
      </c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20"/>
      <c r="O177" s="20"/>
      <c r="P177" s="20"/>
      <c r="Q177" s="20"/>
    </row>
    <row r="178" spans="1:17" ht="15.75" thickBot="1" x14ac:dyDescent="0.3">
      <c r="A178" s="49"/>
      <c r="B178" s="51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15"/>
      <c r="O178" s="15"/>
      <c r="P178" s="15"/>
      <c r="Q178" s="15"/>
    </row>
    <row r="179" spans="1:17" ht="51.75" thickBot="1" x14ac:dyDescent="0.3">
      <c r="A179" s="17" t="s">
        <v>123</v>
      </c>
      <c r="B179" s="22" t="s">
        <v>67</v>
      </c>
      <c r="C179" s="18">
        <v>60</v>
      </c>
      <c r="D179" s="18">
        <v>0.79</v>
      </c>
      <c r="E179" s="18">
        <v>3.83</v>
      </c>
      <c r="F179" s="18">
        <v>3.88</v>
      </c>
      <c r="G179" s="18">
        <v>36</v>
      </c>
      <c r="H179" s="18">
        <v>14.99</v>
      </c>
      <c r="I179" s="18">
        <v>10</v>
      </c>
      <c r="J179" s="18">
        <v>17.88</v>
      </c>
      <c r="K179" s="18">
        <v>17.68</v>
      </c>
      <c r="L179" s="18">
        <v>0.28999999999999998</v>
      </c>
      <c r="M179" s="18">
        <v>382.59</v>
      </c>
      <c r="N179" s="16">
        <v>5.24</v>
      </c>
      <c r="O179" s="16">
        <v>1.4E-2</v>
      </c>
      <c r="P179" s="16">
        <v>0.02</v>
      </c>
      <c r="Q179" s="16">
        <v>448.19</v>
      </c>
    </row>
    <row r="180" spans="1:17" ht="40.5" customHeight="1" thickBot="1" x14ac:dyDescent="0.3">
      <c r="A180" s="15" t="s">
        <v>156</v>
      </c>
      <c r="B180" s="30" t="s">
        <v>113</v>
      </c>
      <c r="C180" s="16" t="s">
        <v>84</v>
      </c>
      <c r="D180" s="16">
        <v>1.98</v>
      </c>
      <c r="E180" s="16">
        <v>2.71</v>
      </c>
      <c r="F180" s="16">
        <v>12.11</v>
      </c>
      <c r="G180" s="16">
        <v>85.75</v>
      </c>
      <c r="H180" s="16">
        <v>26.5</v>
      </c>
      <c r="I180" s="16">
        <v>36.4</v>
      </c>
      <c r="J180" s="16">
        <v>51.4</v>
      </c>
      <c r="K180" s="16">
        <v>0.92</v>
      </c>
      <c r="L180" s="16" t="s">
        <v>61</v>
      </c>
      <c r="M180" s="16">
        <v>203</v>
      </c>
      <c r="N180" s="16">
        <v>0.08</v>
      </c>
      <c r="O180" s="16">
        <v>0.05</v>
      </c>
      <c r="P180" s="16">
        <v>0.99</v>
      </c>
      <c r="Q180" s="16">
        <v>11</v>
      </c>
    </row>
    <row r="181" spans="1:17" ht="32.25" customHeight="1" thickBot="1" x14ac:dyDescent="0.3">
      <c r="A181" s="15" t="s">
        <v>157</v>
      </c>
      <c r="B181" s="30" t="s">
        <v>62</v>
      </c>
      <c r="C181" s="16">
        <v>100</v>
      </c>
      <c r="D181" s="16">
        <v>10.76</v>
      </c>
      <c r="E181" s="16">
        <v>5.75</v>
      </c>
      <c r="F181" s="16">
        <v>3.8</v>
      </c>
      <c r="G181" s="16">
        <v>116</v>
      </c>
      <c r="H181" s="16">
        <v>36.950000000000003</v>
      </c>
      <c r="I181" s="16">
        <v>37.28</v>
      </c>
      <c r="J181" s="16">
        <v>32.869999999999997</v>
      </c>
      <c r="K181" s="16">
        <v>0.77</v>
      </c>
      <c r="L181" s="16">
        <v>5.74</v>
      </c>
      <c r="M181" s="16">
        <v>386.96</v>
      </c>
      <c r="N181" s="16">
        <v>0.1</v>
      </c>
      <c r="O181" s="16">
        <v>0.11</v>
      </c>
      <c r="P181" s="16">
        <v>2.8</v>
      </c>
      <c r="Q181" s="16">
        <v>6.45</v>
      </c>
    </row>
    <row r="182" spans="1:17" ht="24" customHeight="1" thickBot="1" x14ac:dyDescent="0.3">
      <c r="A182" s="15" t="s">
        <v>134</v>
      </c>
      <c r="B182" s="16" t="s">
        <v>33</v>
      </c>
      <c r="C182" s="16">
        <v>150</v>
      </c>
      <c r="D182" s="16">
        <v>5.75</v>
      </c>
      <c r="E182" s="16">
        <v>3.5</v>
      </c>
      <c r="F182" s="16">
        <v>25.57</v>
      </c>
      <c r="G182" s="16">
        <v>158.16</v>
      </c>
      <c r="H182" s="16">
        <v>16.27</v>
      </c>
      <c r="I182" s="16">
        <v>32.58</v>
      </c>
      <c r="J182" s="16">
        <v>98.58</v>
      </c>
      <c r="K182" s="16">
        <v>1.1299999999999999</v>
      </c>
      <c r="L182" s="16" t="s">
        <v>61</v>
      </c>
      <c r="M182" s="16">
        <v>32</v>
      </c>
      <c r="N182" s="16">
        <v>0.17</v>
      </c>
      <c r="O182" s="16">
        <v>0.1</v>
      </c>
      <c r="P182" s="16">
        <v>1.9</v>
      </c>
      <c r="Q182" s="16">
        <v>23.33</v>
      </c>
    </row>
    <row r="183" spans="1:17" ht="26.25" thickBot="1" x14ac:dyDescent="0.3">
      <c r="A183" s="15" t="s">
        <v>137</v>
      </c>
      <c r="B183" s="30" t="s">
        <v>76</v>
      </c>
      <c r="C183" s="16">
        <v>200</v>
      </c>
      <c r="D183" s="16">
        <v>0.66</v>
      </c>
      <c r="E183" s="16">
        <v>0.08</v>
      </c>
      <c r="F183" s="16">
        <v>32.01</v>
      </c>
      <c r="G183" s="16">
        <v>132.80000000000001</v>
      </c>
      <c r="H183" s="16">
        <v>32.4</v>
      </c>
      <c r="I183" s="16">
        <v>17.399999999999999</v>
      </c>
      <c r="J183" s="16">
        <v>23.4</v>
      </c>
      <c r="K183" s="16">
        <v>0.7</v>
      </c>
      <c r="L183" s="16" t="s">
        <v>61</v>
      </c>
      <c r="M183" s="16">
        <v>40.799999999999997</v>
      </c>
      <c r="N183" s="16">
        <v>1.6E-2</v>
      </c>
      <c r="O183" s="16">
        <v>2.4E-2</v>
      </c>
      <c r="P183" s="16">
        <v>0.26</v>
      </c>
      <c r="Q183" s="16">
        <v>0.73</v>
      </c>
    </row>
    <row r="184" spans="1:17" ht="15.75" thickBot="1" x14ac:dyDescent="0.3">
      <c r="A184" s="15"/>
      <c r="B184" s="30" t="s">
        <v>69</v>
      </c>
      <c r="C184" s="16">
        <v>20</v>
      </c>
      <c r="D184" s="16">
        <v>1.58</v>
      </c>
      <c r="E184" s="16">
        <v>0.2</v>
      </c>
      <c r="F184" s="16">
        <v>9.66</v>
      </c>
      <c r="G184" s="16">
        <v>46.76</v>
      </c>
      <c r="H184" s="16">
        <v>4.5999999999999996</v>
      </c>
      <c r="I184" s="16">
        <v>6.6</v>
      </c>
      <c r="J184" s="16"/>
      <c r="K184" s="16">
        <v>0.22</v>
      </c>
      <c r="L184" s="16"/>
      <c r="M184" s="16">
        <v>17.399999999999999</v>
      </c>
      <c r="N184" s="16">
        <v>0.02</v>
      </c>
      <c r="O184" s="16"/>
      <c r="P184" s="16"/>
      <c r="Q184" s="16"/>
    </row>
    <row r="185" spans="1:17" ht="26.25" thickBot="1" x14ac:dyDescent="0.3">
      <c r="A185" s="15"/>
      <c r="B185" s="30" t="s">
        <v>70</v>
      </c>
      <c r="C185" s="16">
        <v>30</v>
      </c>
      <c r="D185" s="16">
        <v>10.58</v>
      </c>
      <c r="E185" s="16">
        <v>0.33</v>
      </c>
      <c r="F185" s="16">
        <v>14.832000000000001</v>
      </c>
      <c r="G185" s="16">
        <v>68.97</v>
      </c>
      <c r="H185" s="16">
        <v>6.9</v>
      </c>
      <c r="I185" s="16">
        <v>7.5</v>
      </c>
      <c r="J185" s="16"/>
      <c r="K185" s="16">
        <v>0.93</v>
      </c>
      <c r="L185" s="16"/>
      <c r="M185" s="16">
        <v>31.8</v>
      </c>
      <c r="N185" s="16">
        <v>0.03</v>
      </c>
      <c r="O185" s="16"/>
      <c r="P185" s="16"/>
      <c r="Q185" s="16"/>
    </row>
    <row r="186" spans="1:17" ht="15.75" thickBot="1" x14ac:dyDescent="0.3">
      <c r="A186" s="15"/>
      <c r="B186" s="16" t="s">
        <v>30</v>
      </c>
      <c r="C186" s="19">
        <v>835</v>
      </c>
      <c r="D186" s="19">
        <f t="shared" ref="D186:Q186" si="29">SUM(D179:D185)</f>
        <v>32.1</v>
      </c>
      <c r="E186" s="19">
        <f t="shared" si="29"/>
        <v>16.399999999999999</v>
      </c>
      <c r="F186" s="19">
        <f t="shared" si="29"/>
        <v>101.86199999999999</v>
      </c>
      <c r="G186" s="19">
        <f t="shared" si="29"/>
        <v>644.44000000000005</v>
      </c>
      <c r="H186" s="19">
        <f t="shared" si="29"/>
        <v>138.60999999999999</v>
      </c>
      <c r="I186" s="19">
        <f t="shared" si="29"/>
        <v>147.76</v>
      </c>
      <c r="J186" s="19">
        <f t="shared" si="29"/>
        <v>224.13000000000002</v>
      </c>
      <c r="K186" s="19">
        <f t="shared" si="29"/>
        <v>22.349999999999998</v>
      </c>
      <c r="L186" s="19">
        <f t="shared" si="29"/>
        <v>6.03</v>
      </c>
      <c r="M186" s="19">
        <f t="shared" si="29"/>
        <v>1094.55</v>
      </c>
      <c r="N186" s="19">
        <f t="shared" si="29"/>
        <v>5.6559999999999997</v>
      </c>
      <c r="O186" s="19">
        <f t="shared" si="29"/>
        <v>0.29800000000000004</v>
      </c>
      <c r="P186" s="19">
        <f t="shared" si="29"/>
        <v>5.9699999999999989</v>
      </c>
      <c r="Q186" s="19">
        <f t="shared" si="29"/>
        <v>489.7</v>
      </c>
    </row>
    <row r="187" spans="1:17" ht="15.75" thickBot="1" x14ac:dyDescent="0.3">
      <c r="A187" s="15"/>
      <c r="B187" s="24" t="s">
        <v>43</v>
      </c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</row>
    <row r="188" spans="1:17" ht="15.75" thickBot="1" x14ac:dyDescent="0.3">
      <c r="A188" s="15" t="s">
        <v>122</v>
      </c>
      <c r="B188" s="30" t="s">
        <v>64</v>
      </c>
      <c r="C188" s="16">
        <v>200</v>
      </c>
      <c r="D188" s="16">
        <v>4.08</v>
      </c>
      <c r="E188" s="16">
        <v>3.54</v>
      </c>
      <c r="F188" s="16">
        <v>17.579999999999998</v>
      </c>
      <c r="G188" s="16">
        <v>118.6</v>
      </c>
      <c r="H188" s="16">
        <v>152.22</v>
      </c>
      <c r="I188" s="16">
        <v>21.34</v>
      </c>
      <c r="J188" s="16">
        <v>124.56</v>
      </c>
      <c r="K188" s="16">
        <v>0.48</v>
      </c>
      <c r="L188" s="16">
        <v>24.4</v>
      </c>
      <c r="M188" s="16">
        <v>26.66</v>
      </c>
      <c r="N188" s="16">
        <v>5.6000000000000001E-2</v>
      </c>
      <c r="O188" s="16">
        <v>0.188</v>
      </c>
      <c r="P188" s="16">
        <v>0.16600000000000001</v>
      </c>
      <c r="Q188" s="16">
        <v>1.59</v>
      </c>
    </row>
    <row r="189" spans="1:17" ht="28.5" customHeight="1" thickBot="1" x14ac:dyDescent="0.3">
      <c r="A189" s="15"/>
      <c r="B189" s="30" t="s">
        <v>69</v>
      </c>
      <c r="C189" s="16">
        <v>30</v>
      </c>
      <c r="D189" s="16">
        <v>2.37</v>
      </c>
      <c r="E189" s="16">
        <v>0.3</v>
      </c>
      <c r="F189" s="16">
        <v>14.49</v>
      </c>
      <c r="G189" s="16">
        <v>70.14</v>
      </c>
      <c r="H189" s="16">
        <v>6.9</v>
      </c>
      <c r="I189" s="16">
        <v>9.9</v>
      </c>
      <c r="J189" s="16">
        <v>26.1</v>
      </c>
      <c r="K189" s="16">
        <v>0.33</v>
      </c>
      <c r="L189" s="16" t="s">
        <v>61</v>
      </c>
      <c r="M189" s="16" t="s">
        <v>61</v>
      </c>
      <c r="N189" s="16">
        <v>0.03</v>
      </c>
      <c r="O189" s="16"/>
      <c r="P189" s="16"/>
      <c r="Q189" s="16"/>
    </row>
    <row r="190" spans="1:17" ht="15.75" thickBot="1" x14ac:dyDescent="0.3">
      <c r="A190" s="15" t="s">
        <v>144</v>
      </c>
      <c r="B190" s="16" t="s">
        <v>46</v>
      </c>
      <c r="C190" s="16">
        <v>15</v>
      </c>
      <c r="D190" s="16">
        <v>6.96</v>
      </c>
      <c r="E190" s="16">
        <v>8.85</v>
      </c>
      <c r="F190" s="16" t="s">
        <v>61</v>
      </c>
      <c r="G190" s="16">
        <v>108</v>
      </c>
      <c r="H190" s="16">
        <v>264</v>
      </c>
      <c r="I190" s="16">
        <v>10.5</v>
      </c>
      <c r="J190" s="16">
        <v>150</v>
      </c>
      <c r="K190" s="16">
        <v>0.03</v>
      </c>
      <c r="L190" s="16">
        <v>78</v>
      </c>
      <c r="M190" s="16">
        <v>86.4</v>
      </c>
      <c r="N190" s="16">
        <v>0.01</v>
      </c>
      <c r="O190" s="16">
        <v>0.09</v>
      </c>
      <c r="P190" s="16">
        <v>0.06</v>
      </c>
      <c r="Q190" s="16">
        <v>0.21</v>
      </c>
    </row>
    <row r="191" spans="1:17" ht="15.75" thickBot="1" x14ac:dyDescent="0.3">
      <c r="A191" s="15"/>
      <c r="B191" s="16" t="s">
        <v>30</v>
      </c>
      <c r="C191" s="16">
        <f t="shared" ref="C191:Q191" si="30">SUM(C188:C190)</f>
        <v>245</v>
      </c>
      <c r="D191" s="16">
        <f t="shared" si="30"/>
        <v>13.41</v>
      </c>
      <c r="E191" s="16">
        <f t="shared" si="30"/>
        <v>12.69</v>
      </c>
      <c r="F191" s="16">
        <f t="shared" si="30"/>
        <v>32.07</v>
      </c>
      <c r="G191" s="16">
        <f t="shared" si="30"/>
        <v>296.74</v>
      </c>
      <c r="H191" s="16">
        <f t="shared" si="30"/>
        <v>423.12</v>
      </c>
      <c r="I191" s="16">
        <f t="shared" si="30"/>
        <v>41.74</v>
      </c>
      <c r="J191" s="16">
        <f t="shared" si="30"/>
        <v>300.65999999999997</v>
      </c>
      <c r="K191" s="16">
        <f t="shared" si="30"/>
        <v>0.84000000000000008</v>
      </c>
      <c r="L191" s="16">
        <f t="shared" si="30"/>
        <v>102.4</v>
      </c>
      <c r="M191" s="16">
        <f t="shared" si="30"/>
        <v>113.06</v>
      </c>
      <c r="N191" s="16">
        <f t="shared" si="30"/>
        <v>9.5999999999999988E-2</v>
      </c>
      <c r="O191" s="16">
        <f t="shared" si="30"/>
        <v>0.27800000000000002</v>
      </c>
      <c r="P191" s="16">
        <f t="shared" si="30"/>
        <v>0.22600000000000001</v>
      </c>
      <c r="Q191" s="16">
        <f t="shared" si="30"/>
        <v>1.8</v>
      </c>
    </row>
    <row r="192" spans="1:17" ht="15.75" thickBot="1" x14ac:dyDescent="0.3">
      <c r="A192" s="15"/>
      <c r="B192" s="24" t="s">
        <v>25</v>
      </c>
      <c r="C192" s="25">
        <f>C191+C186+C176</f>
        <v>1612</v>
      </c>
      <c r="D192" s="25">
        <f t="shared" ref="D192:Q192" si="31">D191+D186+D176</f>
        <v>58.750000000000007</v>
      </c>
      <c r="E192" s="25">
        <f t="shared" si="31"/>
        <v>34.299999999999997</v>
      </c>
      <c r="F192" s="25">
        <f t="shared" si="31"/>
        <v>161.66399999999999</v>
      </c>
      <c r="G192" s="25">
        <f t="shared" si="31"/>
        <v>1223.1500000000001</v>
      </c>
      <c r="H192" s="25">
        <f t="shared" si="31"/>
        <v>624.37</v>
      </c>
      <c r="I192" s="25">
        <f t="shared" si="31"/>
        <v>221.39</v>
      </c>
      <c r="J192" s="25">
        <f t="shared" si="31"/>
        <v>592.29</v>
      </c>
      <c r="K192" s="25">
        <f t="shared" si="31"/>
        <v>25.019999999999996</v>
      </c>
      <c r="L192" s="25">
        <f t="shared" si="31"/>
        <v>177.43</v>
      </c>
      <c r="M192" s="25">
        <f t="shared" si="31"/>
        <v>1652.85</v>
      </c>
      <c r="N192" s="25">
        <f t="shared" si="31"/>
        <v>5.8719999999999999</v>
      </c>
      <c r="O192" s="25">
        <f t="shared" si="31"/>
        <v>0.66600000000000004</v>
      </c>
      <c r="P192" s="25">
        <f t="shared" si="31"/>
        <v>7.1559999999999988</v>
      </c>
      <c r="Q192" s="25">
        <f t="shared" si="31"/>
        <v>510.27</v>
      </c>
    </row>
    <row r="193" spans="1:17" ht="15.75" thickBot="1" x14ac:dyDescent="0.3">
      <c r="A193" s="52" t="s">
        <v>38</v>
      </c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</row>
    <row r="194" spans="1:17" x14ac:dyDescent="0.25">
      <c r="A194" s="48"/>
      <c r="B194" s="50" t="s">
        <v>18</v>
      </c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20"/>
      <c r="O194" s="20"/>
      <c r="P194" s="20"/>
      <c r="Q194" s="20"/>
    </row>
    <row r="195" spans="1:17" ht="15.75" thickBot="1" x14ac:dyDescent="0.3">
      <c r="A195" s="49"/>
      <c r="B195" s="51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15"/>
      <c r="O195" s="15"/>
      <c r="P195" s="15"/>
      <c r="Q195" s="15"/>
    </row>
    <row r="196" spans="1:17" ht="39" thickBot="1" x14ac:dyDescent="0.3">
      <c r="A196" s="15" t="s">
        <v>175</v>
      </c>
      <c r="B196" s="30" t="s">
        <v>176</v>
      </c>
      <c r="C196" s="16">
        <v>125</v>
      </c>
      <c r="D196" s="16">
        <v>12.18</v>
      </c>
      <c r="E196" s="16">
        <v>14.33</v>
      </c>
      <c r="F196" s="16">
        <v>20.7</v>
      </c>
      <c r="G196" s="16">
        <v>396</v>
      </c>
      <c r="H196" s="16">
        <v>265.68</v>
      </c>
      <c r="I196" s="16">
        <v>18.29</v>
      </c>
      <c r="J196" s="16">
        <v>186.19</v>
      </c>
      <c r="K196" s="16">
        <v>1.1100000000000001</v>
      </c>
      <c r="L196" s="16">
        <v>103.68</v>
      </c>
      <c r="M196" s="16">
        <v>55.63</v>
      </c>
      <c r="N196" s="16">
        <v>7.0000000000000007E-2</v>
      </c>
      <c r="O196" s="16">
        <v>0.12</v>
      </c>
      <c r="P196" s="16">
        <v>0.56000000000000005</v>
      </c>
      <c r="Q196" s="16">
        <v>0.2</v>
      </c>
    </row>
    <row r="197" spans="1:17" ht="35.25" customHeight="1" thickBot="1" x14ac:dyDescent="0.3">
      <c r="A197" s="21" t="s">
        <v>126</v>
      </c>
      <c r="B197" s="30" t="s">
        <v>20</v>
      </c>
      <c r="C197" s="16" t="s">
        <v>60</v>
      </c>
      <c r="D197" s="16">
        <v>7.0000000000000007E-2</v>
      </c>
      <c r="E197" s="16">
        <v>0.02</v>
      </c>
      <c r="F197" s="16">
        <v>15</v>
      </c>
      <c r="G197" s="16">
        <v>60</v>
      </c>
      <c r="H197" s="16">
        <v>11.1</v>
      </c>
      <c r="I197" s="16">
        <v>1.4</v>
      </c>
      <c r="J197" s="16">
        <v>2.8</v>
      </c>
      <c r="K197" s="16">
        <v>0.28000000000000003</v>
      </c>
      <c r="L197" s="16" t="s">
        <v>61</v>
      </c>
      <c r="M197" s="16" t="s">
        <v>61</v>
      </c>
      <c r="N197" s="16" t="s">
        <v>61</v>
      </c>
      <c r="O197" s="16" t="s">
        <v>61</v>
      </c>
      <c r="P197" s="16">
        <v>0.02</v>
      </c>
      <c r="Q197" s="16">
        <v>0.03</v>
      </c>
    </row>
    <row r="198" spans="1:17" ht="26.25" thickBot="1" x14ac:dyDescent="0.3">
      <c r="A198" s="21"/>
      <c r="B198" s="30" t="s">
        <v>70</v>
      </c>
      <c r="C198" s="16">
        <v>30</v>
      </c>
      <c r="D198" s="16">
        <v>10.58</v>
      </c>
      <c r="E198" s="16">
        <v>0.33</v>
      </c>
      <c r="F198" s="16">
        <v>14.832000000000001</v>
      </c>
      <c r="G198" s="16">
        <v>68.97</v>
      </c>
      <c r="H198" s="16">
        <v>6.9</v>
      </c>
      <c r="I198" s="16">
        <v>7.5</v>
      </c>
      <c r="J198" s="16"/>
      <c r="K198" s="16">
        <v>0.93</v>
      </c>
      <c r="L198" s="16"/>
      <c r="M198" s="16">
        <v>31.8</v>
      </c>
      <c r="N198" s="16">
        <v>0.03</v>
      </c>
      <c r="O198" s="16"/>
      <c r="P198" s="16"/>
      <c r="Q198" s="16"/>
    </row>
    <row r="199" spans="1:17" ht="15.75" thickBot="1" x14ac:dyDescent="0.3">
      <c r="A199" s="15"/>
      <c r="B199" s="16" t="s">
        <v>30</v>
      </c>
      <c r="C199" s="19">
        <v>577.5</v>
      </c>
      <c r="D199" s="19">
        <f t="shared" ref="D199:Q199" si="32">SUM(D196:D198)</f>
        <v>22.83</v>
      </c>
      <c r="E199" s="19">
        <f t="shared" si="32"/>
        <v>14.68</v>
      </c>
      <c r="F199" s="19">
        <f t="shared" si="32"/>
        <v>50.532000000000004</v>
      </c>
      <c r="G199" s="19">
        <f t="shared" si="32"/>
        <v>524.97</v>
      </c>
      <c r="H199" s="19">
        <f t="shared" si="32"/>
        <v>283.68</v>
      </c>
      <c r="I199" s="19">
        <f t="shared" si="32"/>
        <v>27.189999999999998</v>
      </c>
      <c r="J199" s="19">
        <f t="shared" si="32"/>
        <v>188.99</v>
      </c>
      <c r="K199" s="19">
        <f t="shared" si="32"/>
        <v>2.3200000000000003</v>
      </c>
      <c r="L199" s="19">
        <f t="shared" si="32"/>
        <v>103.68</v>
      </c>
      <c r="M199" s="19">
        <f t="shared" si="32"/>
        <v>87.43</v>
      </c>
      <c r="N199" s="19">
        <f t="shared" si="32"/>
        <v>0.1</v>
      </c>
      <c r="O199" s="19">
        <f t="shared" si="32"/>
        <v>0.12</v>
      </c>
      <c r="P199" s="19">
        <f t="shared" si="32"/>
        <v>0.58000000000000007</v>
      </c>
      <c r="Q199" s="19">
        <f t="shared" si="32"/>
        <v>0.23</v>
      </c>
    </row>
    <row r="200" spans="1:17" x14ac:dyDescent="0.25">
      <c r="A200" s="48"/>
      <c r="B200" s="50" t="s">
        <v>23</v>
      </c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20"/>
      <c r="O200" s="20"/>
      <c r="P200" s="20"/>
      <c r="Q200" s="20"/>
    </row>
    <row r="201" spans="1:17" ht="15.75" thickBot="1" x14ac:dyDescent="0.3">
      <c r="A201" s="49"/>
      <c r="B201" s="51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15"/>
      <c r="O201" s="15"/>
      <c r="P201" s="15"/>
      <c r="Q201" s="15"/>
    </row>
    <row r="202" spans="1:17" ht="56.25" customHeight="1" thickBot="1" x14ac:dyDescent="0.3">
      <c r="A202" s="15" t="s">
        <v>159</v>
      </c>
      <c r="B202" s="30" t="s">
        <v>91</v>
      </c>
      <c r="C202" s="16">
        <v>60</v>
      </c>
      <c r="D202" s="16">
        <v>1.25</v>
      </c>
      <c r="E202" s="16">
        <v>3.82</v>
      </c>
      <c r="F202" s="16">
        <v>14.06</v>
      </c>
      <c r="G202" s="16">
        <v>95.93</v>
      </c>
      <c r="H202" s="16">
        <v>40.19</v>
      </c>
      <c r="I202" s="16">
        <v>26.13</v>
      </c>
      <c r="J202" s="16">
        <v>39.380000000000003</v>
      </c>
      <c r="K202" s="16">
        <v>0.89</v>
      </c>
      <c r="L202" s="16" t="s">
        <v>61</v>
      </c>
      <c r="M202" s="16">
        <v>371.68</v>
      </c>
      <c r="N202" s="16">
        <v>0.03</v>
      </c>
      <c r="O202" s="16">
        <v>0.66</v>
      </c>
      <c r="P202" s="16">
        <v>0.83</v>
      </c>
      <c r="Q202" s="16">
        <v>11.18</v>
      </c>
    </row>
    <row r="203" spans="1:17" ht="32.25" customHeight="1" thickBot="1" x14ac:dyDescent="0.3">
      <c r="A203" s="15" t="s">
        <v>160</v>
      </c>
      <c r="B203" s="30" t="s">
        <v>115</v>
      </c>
      <c r="C203" s="16" t="s">
        <v>84</v>
      </c>
      <c r="D203" s="16">
        <v>1.6</v>
      </c>
      <c r="E203" s="16">
        <v>4.8600000000000003</v>
      </c>
      <c r="F203" s="16">
        <v>8.56</v>
      </c>
      <c r="G203" s="16">
        <v>91.25</v>
      </c>
      <c r="H203" s="16">
        <v>50.6</v>
      </c>
      <c r="I203" s="16">
        <v>23.13</v>
      </c>
      <c r="J203" s="16">
        <v>46.1</v>
      </c>
      <c r="K203" s="16">
        <v>1.1000000000000001</v>
      </c>
      <c r="L203" s="16" t="s">
        <v>61</v>
      </c>
      <c r="M203" s="16">
        <v>216.75</v>
      </c>
      <c r="N203" s="16">
        <v>0.3</v>
      </c>
      <c r="O203" s="16">
        <v>0.4</v>
      </c>
      <c r="P203" s="16">
        <v>0.43</v>
      </c>
      <c r="Q203" s="16">
        <v>10.199999999999999</v>
      </c>
    </row>
    <row r="204" spans="1:17" ht="26.25" thickBot="1" x14ac:dyDescent="0.3">
      <c r="A204" s="17" t="s">
        <v>161</v>
      </c>
      <c r="B204" s="32" t="s">
        <v>92</v>
      </c>
      <c r="C204" s="18" t="s">
        <v>80</v>
      </c>
      <c r="D204" s="18">
        <v>23.4</v>
      </c>
      <c r="E204" s="18">
        <v>16.95</v>
      </c>
      <c r="F204" s="18">
        <v>5.28</v>
      </c>
      <c r="G204" s="18">
        <v>256.5</v>
      </c>
      <c r="H204" s="18">
        <v>18.48</v>
      </c>
      <c r="I204" s="18">
        <v>19.579999999999998</v>
      </c>
      <c r="J204" s="18">
        <v>262.51</v>
      </c>
      <c r="K204" s="18">
        <v>14.16</v>
      </c>
      <c r="L204" s="18">
        <v>24.43</v>
      </c>
      <c r="M204" s="18">
        <v>2.5790000000000002</v>
      </c>
      <c r="N204" s="16">
        <v>0.2</v>
      </c>
      <c r="O204" s="16">
        <v>1.46</v>
      </c>
      <c r="P204" s="16">
        <v>8.42</v>
      </c>
      <c r="Q204" s="16">
        <v>5.61</v>
      </c>
    </row>
    <row r="205" spans="1:17" ht="26.25" thickBot="1" x14ac:dyDescent="0.3">
      <c r="A205" s="21" t="s">
        <v>127</v>
      </c>
      <c r="B205" s="30" t="s">
        <v>24</v>
      </c>
      <c r="C205" s="16">
        <v>150</v>
      </c>
      <c r="D205" s="16">
        <v>9.5500000000000007</v>
      </c>
      <c r="E205" s="16">
        <v>6.77</v>
      </c>
      <c r="F205" s="16">
        <v>42.83</v>
      </c>
      <c r="G205" s="16">
        <v>270.83</v>
      </c>
      <c r="H205" s="16">
        <v>288.33</v>
      </c>
      <c r="I205" s="16">
        <v>16.47</v>
      </c>
      <c r="J205" s="16">
        <v>150.83000000000001</v>
      </c>
      <c r="K205" s="16">
        <v>226.58</v>
      </c>
      <c r="L205" s="16">
        <v>5.3</v>
      </c>
      <c r="M205" s="16">
        <v>25.16</v>
      </c>
      <c r="N205" s="16">
        <v>0.8</v>
      </c>
      <c r="O205" s="16">
        <v>0.23</v>
      </c>
      <c r="P205" s="16">
        <v>0.1</v>
      </c>
      <c r="Q205" s="16">
        <v>5.5</v>
      </c>
    </row>
    <row r="206" spans="1:17" ht="32.25" customHeight="1" thickBot="1" x14ac:dyDescent="0.3">
      <c r="A206" s="15" t="s">
        <v>138</v>
      </c>
      <c r="B206" s="30" t="s">
        <v>73</v>
      </c>
      <c r="C206" s="16">
        <v>200</v>
      </c>
      <c r="D206" s="16">
        <v>1</v>
      </c>
      <c r="E206" s="16">
        <v>0.2</v>
      </c>
      <c r="F206" s="16">
        <v>20.2</v>
      </c>
      <c r="G206" s="16">
        <v>86.6</v>
      </c>
      <c r="H206" s="16">
        <v>14</v>
      </c>
      <c r="I206" s="16">
        <v>8</v>
      </c>
      <c r="J206" s="16">
        <v>14</v>
      </c>
      <c r="K206" s="16">
        <v>2.8</v>
      </c>
      <c r="L206" s="16"/>
      <c r="M206" s="16"/>
      <c r="N206" s="16">
        <v>0.02</v>
      </c>
      <c r="O206" s="16"/>
      <c r="P206" s="16"/>
      <c r="Q206" s="16">
        <v>4</v>
      </c>
    </row>
    <row r="207" spans="1:17" ht="20.25" customHeight="1" thickBot="1" x14ac:dyDescent="0.3">
      <c r="A207" s="15"/>
      <c r="B207" s="30" t="s">
        <v>69</v>
      </c>
      <c r="C207" s="16">
        <v>20</v>
      </c>
      <c r="D207" s="16">
        <v>1.58</v>
      </c>
      <c r="E207" s="16">
        <v>0.2</v>
      </c>
      <c r="F207" s="16">
        <v>9.66</v>
      </c>
      <c r="G207" s="16">
        <v>46.76</v>
      </c>
      <c r="H207" s="16">
        <v>4.5999999999999996</v>
      </c>
      <c r="I207" s="16">
        <v>6.6</v>
      </c>
      <c r="J207" s="16"/>
      <c r="K207" s="16">
        <v>0.22</v>
      </c>
      <c r="L207" s="16"/>
      <c r="M207" s="16">
        <v>17.399999999999999</v>
      </c>
      <c r="N207" s="16">
        <v>0.02</v>
      </c>
      <c r="O207" s="16"/>
      <c r="P207" s="16"/>
      <c r="Q207" s="16"/>
    </row>
    <row r="208" spans="1:17" ht="26.25" thickBot="1" x14ac:dyDescent="0.3">
      <c r="A208" s="15"/>
      <c r="B208" s="30" t="s">
        <v>70</v>
      </c>
      <c r="C208" s="16">
        <v>30</v>
      </c>
      <c r="D208" s="16">
        <v>10.58</v>
      </c>
      <c r="E208" s="16">
        <v>0.33</v>
      </c>
      <c r="F208" s="16">
        <v>14.832000000000001</v>
      </c>
      <c r="G208" s="16">
        <v>68.97</v>
      </c>
      <c r="H208" s="16">
        <v>6.9</v>
      </c>
      <c r="I208" s="16">
        <v>7.5</v>
      </c>
      <c r="J208" s="16"/>
      <c r="K208" s="16">
        <v>0.93</v>
      </c>
      <c r="L208" s="16"/>
      <c r="M208" s="16">
        <v>31.8</v>
      </c>
      <c r="N208" s="16">
        <v>0.03</v>
      </c>
      <c r="O208" s="16"/>
      <c r="P208" s="16"/>
      <c r="Q208" s="16"/>
    </row>
    <row r="209" spans="1:17" ht="15.75" thickBot="1" x14ac:dyDescent="0.3">
      <c r="A209" s="15"/>
      <c r="B209" s="16" t="s">
        <v>30</v>
      </c>
      <c r="C209" s="19">
        <v>835</v>
      </c>
      <c r="D209" s="19">
        <f t="shared" ref="D209:Q209" si="33">SUM(D202:D208)</f>
        <v>48.959999999999994</v>
      </c>
      <c r="E209" s="19">
        <f t="shared" si="33"/>
        <v>33.130000000000003</v>
      </c>
      <c r="F209" s="19">
        <f t="shared" si="33"/>
        <v>115.422</v>
      </c>
      <c r="G209" s="19">
        <f t="shared" si="33"/>
        <v>916.84</v>
      </c>
      <c r="H209" s="19">
        <f t="shared" si="33"/>
        <v>423.09999999999997</v>
      </c>
      <c r="I209" s="19">
        <f t="shared" si="33"/>
        <v>107.41</v>
      </c>
      <c r="J209" s="19">
        <f t="shared" si="33"/>
        <v>512.82000000000005</v>
      </c>
      <c r="K209" s="19">
        <f t="shared" si="33"/>
        <v>246.68000000000004</v>
      </c>
      <c r="L209" s="19">
        <f t="shared" si="33"/>
        <v>29.73</v>
      </c>
      <c r="M209" s="19">
        <f t="shared" si="33"/>
        <v>665.36899999999991</v>
      </c>
      <c r="N209" s="19">
        <f t="shared" si="33"/>
        <v>1.4000000000000001</v>
      </c>
      <c r="O209" s="19">
        <f t="shared" si="33"/>
        <v>2.75</v>
      </c>
      <c r="P209" s="19">
        <f t="shared" si="33"/>
        <v>9.7799999999999994</v>
      </c>
      <c r="Q209" s="19">
        <f t="shared" si="33"/>
        <v>36.489999999999995</v>
      </c>
    </row>
    <row r="210" spans="1:17" ht="15.75" thickBot="1" x14ac:dyDescent="0.3">
      <c r="A210" s="15"/>
      <c r="B210" s="24" t="s">
        <v>43</v>
      </c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</row>
    <row r="211" spans="1:17" ht="26.25" thickBot="1" x14ac:dyDescent="0.3">
      <c r="A211" s="15" t="s">
        <v>162</v>
      </c>
      <c r="B211" s="30" t="s">
        <v>49</v>
      </c>
      <c r="C211" s="19">
        <v>200</v>
      </c>
      <c r="D211" s="16">
        <v>1</v>
      </c>
      <c r="E211" s="16">
        <v>0.2</v>
      </c>
      <c r="F211" s="16">
        <v>20.2</v>
      </c>
      <c r="G211" s="16">
        <v>86.6</v>
      </c>
      <c r="H211" s="16">
        <v>14</v>
      </c>
      <c r="I211" s="16">
        <v>8</v>
      </c>
      <c r="J211" s="16">
        <v>14</v>
      </c>
      <c r="K211" s="16">
        <v>2.8</v>
      </c>
      <c r="L211" s="16"/>
      <c r="M211" s="16"/>
      <c r="N211" s="16">
        <v>0.02</v>
      </c>
      <c r="O211" s="16"/>
      <c r="P211" s="16"/>
      <c r="Q211" s="16">
        <v>4</v>
      </c>
    </row>
    <row r="212" spans="1:17" ht="15.75" thickBot="1" x14ac:dyDescent="0.3">
      <c r="A212" s="15"/>
      <c r="B212" s="30" t="s">
        <v>44</v>
      </c>
      <c r="C212" s="16">
        <v>50</v>
      </c>
      <c r="D212" s="16">
        <v>3.95</v>
      </c>
      <c r="E212" s="16">
        <v>0.5</v>
      </c>
      <c r="F212" s="16">
        <v>24.15</v>
      </c>
      <c r="G212" s="16">
        <v>116.9</v>
      </c>
      <c r="H212" s="16">
        <v>11.5</v>
      </c>
      <c r="I212" s="16">
        <v>13.2</v>
      </c>
      <c r="J212" s="16"/>
      <c r="K212" s="16">
        <v>0.44</v>
      </c>
      <c r="L212" s="16"/>
      <c r="M212" s="16">
        <v>34.799999999999997</v>
      </c>
      <c r="N212" s="16">
        <v>0.04</v>
      </c>
      <c r="O212" s="16"/>
      <c r="P212" s="16"/>
      <c r="Q212" s="16"/>
    </row>
    <row r="213" spans="1:17" ht="15.75" thickBot="1" x14ac:dyDescent="0.3">
      <c r="A213" s="15"/>
      <c r="B213" s="16" t="s">
        <v>30</v>
      </c>
      <c r="C213" s="16">
        <f t="shared" ref="C213:K213" si="34">SUM(C211:C212)</f>
        <v>250</v>
      </c>
      <c r="D213" s="16">
        <f t="shared" si="34"/>
        <v>4.95</v>
      </c>
      <c r="E213" s="16">
        <f t="shared" si="34"/>
        <v>0.7</v>
      </c>
      <c r="F213" s="16">
        <f t="shared" si="34"/>
        <v>44.349999999999994</v>
      </c>
      <c r="G213" s="16">
        <f t="shared" si="34"/>
        <v>203.5</v>
      </c>
      <c r="H213" s="16">
        <f t="shared" si="34"/>
        <v>25.5</v>
      </c>
      <c r="I213" s="16">
        <f t="shared" si="34"/>
        <v>21.2</v>
      </c>
      <c r="J213" s="16">
        <f t="shared" si="34"/>
        <v>14</v>
      </c>
      <c r="K213" s="16">
        <f t="shared" si="34"/>
        <v>3.2399999999999998</v>
      </c>
      <c r="L213" s="16"/>
      <c r="M213" s="16">
        <f>SUM(M211:M212)</f>
        <v>34.799999999999997</v>
      </c>
      <c r="N213" s="16">
        <f>SUM(N211:N212)</f>
        <v>0.06</v>
      </c>
      <c r="O213" s="16"/>
      <c r="P213" s="16"/>
      <c r="Q213" s="16">
        <f>SUM(Q211:Q212)</f>
        <v>4</v>
      </c>
    </row>
    <row r="214" spans="1:17" ht="15.75" thickBot="1" x14ac:dyDescent="0.3">
      <c r="A214" s="15"/>
      <c r="B214" s="24" t="s">
        <v>25</v>
      </c>
      <c r="C214" s="25">
        <f>C213+C209+C199</f>
        <v>1662.5</v>
      </c>
      <c r="D214" s="25">
        <f t="shared" ref="D214:Q214" si="35">D213+D209+D199</f>
        <v>76.739999999999995</v>
      </c>
      <c r="E214" s="25">
        <f t="shared" si="35"/>
        <v>48.510000000000005</v>
      </c>
      <c r="F214" s="25">
        <f t="shared" si="35"/>
        <v>210.304</v>
      </c>
      <c r="G214" s="25">
        <f t="shared" si="35"/>
        <v>1645.3100000000002</v>
      </c>
      <c r="H214" s="25">
        <f t="shared" si="35"/>
        <v>732.28</v>
      </c>
      <c r="I214" s="25">
        <f t="shared" si="35"/>
        <v>155.79999999999998</v>
      </c>
      <c r="J214" s="25">
        <f t="shared" si="35"/>
        <v>715.81000000000006</v>
      </c>
      <c r="K214" s="25">
        <f t="shared" si="35"/>
        <v>252.24000000000004</v>
      </c>
      <c r="L214" s="25">
        <f t="shared" si="35"/>
        <v>133.41</v>
      </c>
      <c r="M214" s="25">
        <f t="shared" si="35"/>
        <v>787.59899999999993</v>
      </c>
      <c r="N214" s="25">
        <f t="shared" si="35"/>
        <v>1.5600000000000003</v>
      </c>
      <c r="O214" s="25">
        <f t="shared" si="35"/>
        <v>2.87</v>
      </c>
      <c r="P214" s="25">
        <f t="shared" si="35"/>
        <v>10.36</v>
      </c>
      <c r="Q214" s="25">
        <f t="shared" si="35"/>
        <v>40.719999999999992</v>
      </c>
    </row>
    <row r="215" spans="1:17" ht="15.75" thickBot="1" x14ac:dyDescent="0.3">
      <c r="A215" s="52" t="s">
        <v>39</v>
      </c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</row>
    <row r="216" spans="1:17" ht="15.75" thickBot="1" x14ac:dyDescent="0.3">
      <c r="A216" s="15"/>
      <c r="B216" s="24" t="s">
        <v>18</v>
      </c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</row>
    <row r="217" spans="1:17" ht="27.75" customHeight="1" thickBot="1" x14ac:dyDescent="0.3">
      <c r="A217" s="17" t="s">
        <v>130</v>
      </c>
      <c r="B217" s="32" t="s">
        <v>27</v>
      </c>
      <c r="C217" s="18">
        <v>100</v>
      </c>
      <c r="D217" s="18">
        <v>6.09</v>
      </c>
      <c r="E217" s="18">
        <v>0.1</v>
      </c>
      <c r="F217" s="18">
        <v>61.14</v>
      </c>
      <c r="G217" s="18">
        <v>233</v>
      </c>
      <c r="H217" s="18">
        <v>1.52</v>
      </c>
      <c r="I217" s="18">
        <v>18.149999999999999</v>
      </c>
      <c r="J217" s="18">
        <v>67.67</v>
      </c>
      <c r="K217" s="18">
        <v>0.59</v>
      </c>
      <c r="L217" s="18">
        <v>0</v>
      </c>
      <c r="M217" s="18">
        <v>22.5</v>
      </c>
      <c r="N217" s="16">
        <v>0.3</v>
      </c>
      <c r="O217" s="16">
        <v>0.03</v>
      </c>
      <c r="P217" s="16">
        <v>0.23</v>
      </c>
      <c r="Q217" s="16">
        <v>2.0299999999999998</v>
      </c>
    </row>
    <row r="218" spans="1:17" ht="42.75" customHeight="1" thickBot="1" x14ac:dyDescent="0.3">
      <c r="A218" s="17" t="s">
        <v>174</v>
      </c>
      <c r="B218" s="32" t="s">
        <v>169</v>
      </c>
      <c r="C218" s="18" t="s">
        <v>170</v>
      </c>
      <c r="D218" s="18">
        <v>5.39</v>
      </c>
      <c r="E218" s="18">
        <v>9.6</v>
      </c>
      <c r="F218" s="18">
        <v>1.02</v>
      </c>
      <c r="G218" s="18">
        <v>112</v>
      </c>
      <c r="H218" s="18">
        <v>119.58</v>
      </c>
      <c r="I218" s="18">
        <v>18.72</v>
      </c>
      <c r="J218" s="18">
        <v>261.89999999999998</v>
      </c>
      <c r="K218" s="18">
        <v>3.06</v>
      </c>
      <c r="L218" s="18">
        <v>376.5</v>
      </c>
      <c r="M218" s="18">
        <v>388.8</v>
      </c>
      <c r="N218" s="16">
        <v>0.12</v>
      </c>
      <c r="O218" s="16">
        <v>0.6</v>
      </c>
      <c r="P218" s="16">
        <v>0.27</v>
      </c>
      <c r="Q218" s="16">
        <v>0.3</v>
      </c>
    </row>
    <row r="219" spans="1:17" ht="15.75" thickBot="1" x14ac:dyDescent="0.3">
      <c r="A219" s="15" t="s">
        <v>126</v>
      </c>
      <c r="B219" s="30" t="s">
        <v>20</v>
      </c>
      <c r="C219" s="16" t="s">
        <v>60</v>
      </c>
      <c r="D219" s="16">
        <v>7.0000000000000007E-2</v>
      </c>
      <c r="E219" s="16">
        <v>0.02</v>
      </c>
      <c r="F219" s="16">
        <v>15</v>
      </c>
      <c r="G219" s="16">
        <v>60</v>
      </c>
      <c r="H219" s="16">
        <v>11.1</v>
      </c>
      <c r="I219" s="16">
        <v>1.4</v>
      </c>
      <c r="J219" s="16">
        <v>2.8</v>
      </c>
      <c r="K219" s="16">
        <v>0.28000000000000003</v>
      </c>
      <c r="L219" s="16" t="s">
        <v>61</v>
      </c>
      <c r="M219" s="16" t="s">
        <v>61</v>
      </c>
      <c r="N219" s="16" t="s">
        <v>61</v>
      </c>
      <c r="O219" s="16" t="s">
        <v>61</v>
      </c>
      <c r="P219" s="16">
        <v>0.02</v>
      </c>
      <c r="Q219" s="16">
        <v>0.03</v>
      </c>
    </row>
    <row r="220" spans="1:17" ht="15.75" thickBot="1" x14ac:dyDescent="0.3">
      <c r="A220" s="15"/>
      <c r="B220" s="30" t="s">
        <v>69</v>
      </c>
      <c r="C220" s="16">
        <v>30</v>
      </c>
      <c r="D220" s="16">
        <v>2.37</v>
      </c>
      <c r="E220" s="16">
        <v>0.3</v>
      </c>
      <c r="F220" s="16">
        <v>14.49</v>
      </c>
      <c r="G220" s="16">
        <v>70.14</v>
      </c>
      <c r="H220" s="16">
        <v>6.9</v>
      </c>
      <c r="I220" s="16">
        <v>9.9</v>
      </c>
      <c r="J220" s="16">
        <v>26.1</v>
      </c>
      <c r="K220" s="16">
        <v>0.33</v>
      </c>
      <c r="L220" s="16" t="s">
        <v>61</v>
      </c>
      <c r="M220" s="16" t="s">
        <v>61</v>
      </c>
      <c r="N220" s="16">
        <v>0.03</v>
      </c>
      <c r="O220" s="16"/>
      <c r="P220" s="16"/>
      <c r="Q220" s="16"/>
    </row>
    <row r="221" spans="1:17" ht="15.75" thickBot="1" x14ac:dyDescent="0.3">
      <c r="A221" s="15"/>
      <c r="B221" s="16" t="s">
        <v>30</v>
      </c>
      <c r="C221" s="19">
        <f t="shared" ref="C221:Q221" si="36">SUM(C217:C220)</f>
        <v>130</v>
      </c>
      <c r="D221" s="19">
        <f t="shared" si="36"/>
        <v>13.920000000000002</v>
      </c>
      <c r="E221" s="19">
        <f t="shared" si="36"/>
        <v>10.02</v>
      </c>
      <c r="F221" s="19">
        <f t="shared" si="36"/>
        <v>91.649999999999991</v>
      </c>
      <c r="G221" s="19">
        <f t="shared" si="36"/>
        <v>475.14</v>
      </c>
      <c r="H221" s="19">
        <f t="shared" si="36"/>
        <v>139.1</v>
      </c>
      <c r="I221" s="19">
        <f t="shared" si="36"/>
        <v>48.169999999999995</v>
      </c>
      <c r="J221" s="19">
        <f t="shared" si="36"/>
        <v>358.47</v>
      </c>
      <c r="K221" s="19">
        <f t="shared" si="36"/>
        <v>4.26</v>
      </c>
      <c r="L221" s="19">
        <f t="shared" si="36"/>
        <v>376.5</v>
      </c>
      <c r="M221" s="19">
        <f t="shared" si="36"/>
        <v>411.3</v>
      </c>
      <c r="N221" s="19">
        <f t="shared" si="36"/>
        <v>0.44999999999999996</v>
      </c>
      <c r="O221" s="19">
        <f t="shared" si="36"/>
        <v>0.63</v>
      </c>
      <c r="P221" s="19">
        <f t="shared" si="36"/>
        <v>0.52</v>
      </c>
      <c r="Q221" s="19">
        <f t="shared" si="36"/>
        <v>2.3599999999999994</v>
      </c>
    </row>
    <row r="222" spans="1:17" x14ac:dyDescent="0.25">
      <c r="A222" s="48"/>
      <c r="B222" s="50" t="s">
        <v>23</v>
      </c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20"/>
      <c r="O222" s="20"/>
      <c r="P222" s="20"/>
      <c r="Q222" s="20"/>
    </row>
    <row r="223" spans="1:17" ht="15.75" thickBot="1" x14ac:dyDescent="0.3">
      <c r="A223" s="49"/>
      <c r="B223" s="51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15"/>
      <c r="O223" s="15"/>
      <c r="P223" s="15"/>
      <c r="Q223" s="15"/>
    </row>
    <row r="224" spans="1:17" ht="52.5" customHeight="1" thickBot="1" x14ac:dyDescent="0.3">
      <c r="A224" s="17" t="s">
        <v>163</v>
      </c>
      <c r="B224" s="32" t="s">
        <v>90</v>
      </c>
      <c r="C224" s="18" t="s">
        <v>81</v>
      </c>
      <c r="D224" s="18">
        <v>2.02</v>
      </c>
      <c r="E224" s="18">
        <v>5.4</v>
      </c>
      <c r="F224" s="18">
        <v>12.22</v>
      </c>
      <c r="G224" s="18">
        <v>107.25</v>
      </c>
      <c r="H224" s="18">
        <v>24</v>
      </c>
      <c r="I224" s="18">
        <v>56.5</v>
      </c>
      <c r="J224" s="18">
        <v>1</v>
      </c>
      <c r="K224" s="18" t="s">
        <v>61</v>
      </c>
      <c r="L224" s="18">
        <v>1219.5</v>
      </c>
      <c r="M224" s="18">
        <v>2.1</v>
      </c>
      <c r="N224" s="16">
        <v>0.1</v>
      </c>
      <c r="O224" s="16">
        <v>0.52</v>
      </c>
      <c r="P224" s="16">
        <v>0.98</v>
      </c>
      <c r="Q224" s="16">
        <v>11.6</v>
      </c>
    </row>
    <row r="225" spans="1:17" ht="28.5" customHeight="1" thickBot="1" x14ac:dyDescent="0.3">
      <c r="A225" s="17" t="s">
        <v>134</v>
      </c>
      <c r="B225" s="32" t="s">
        <v>33</v>
      </c>
      <c r="C225" s="18">
        <v>150</v>
      </c>
      <c r="D225" s="18">
        <v>5.75</v>
      </c>
      <c r="E225" s="18">
        <v>3.5</v>
      </c>
      <c r="F225" s="18">
        <v>25.57</v>
      </c>
      <c r="G225" s="18">
        <v>158.16</v>
      </c>
      <c r="H225" s="18">
        <v>16.27</v>
      </c>
      <c r="I225" s="18">
        <v>32.58</v>
      </c>
      <c r="J225" s="18">
        <v>98.58</v>
      </c>
      <c r="K225" s="18">
        <v>1.1299999999999999</v>
      </c>
      <c r="L225" s="18" t="s">
        <v>61</v>
      </c>
      <c r="M225" s="18">
        <v>32</v>
      </c>
      <c r="N225" s="16">
        <v>0.17</v>
      </c>
      <c r="O225" s="16">
        <v>0.1</v>
      </c>
      <c r="P225" s="16">
        <v>1.9</v>
      </c>
      <c r="Q225" s="16">
        <v>23.33</v>
      </c>
    </row>
    <row r="226" spans="1:17" ht="32.25" customHeight="1" thickBot="1" x14ac:dyDescent="0.3">
      <c r="A226" s="15" t="s">
        <v>143</v>
      </c>
      <c r="B226" s="30" t="s">
        <v>94</v>
      </c>
      <c r="C226" s="16" t="s">
        <v>65</v>
      </c>
      <c r="D226" s="16">
        <v>8.5</v>
      </c>
      <c r="E226" s="16">
        <v>21.72</v>
      </c>
      <c r="F226" s="16">
        <v>8.59</v>
      </c>
      <c r="G226" s="16">
        <v>265.2</v>
      </c>
      <c r="H226" s="16">
        <v>7.65</v>
      </c>
      <c r="I226" s="16">
        <v>20.74</v>
      </c>
      <c r="J226" s="16">
        <v>120</v>
      </c>
      <c r="K226" s="16">
        <v>1.33</v>
      </c>
      <c r="L226" s="16">
        <v>24.37</v>
      </c>
      <c r="M226" s="16">
        <v>29.3</v>
      </c>
      <c r="N226" s="16">
        <v>0.23</v>
      </c>
      <c r="O226" s="16">
        <v>0.23400000000000001</v>
      </c>
      <c r="P226" s="16">
        <v>6.5000000000000002E-2</v>
      </c>
      <c r="Q226" s="16">
        <v>1.9</v>
      </c>
    </row>
    <row r="227" spans="1:17" ht="33" customHeight="1" thickBot="1" x14ac:dyDescent="0.3">
      <c r="A227" s="15" t="s">
        <v>126</v>
      </c>
      <c r="B227" s="30" t="s">
        <v>20</v>
      </c>
      <c r="C227" s="16" t="s">
        <v>60</v>
      </c>
      <c r="D227" s="16">
        <v>7.0000000000000007E-2</v>
      </c>
      <c r="E227" s="16">
        <v>0.02</v>
      </c>
      <c r="F227" s="16">
        <v>15</v>
      </c>
      <c r="G227" s="16">
        <v>60</v>
      </c>
      <c r="H227" s="16">
        <v>11.1</v>
      </c>
      <c r="I227" s="16">
        <v>1.4</v>
      </c>
      <c r="J227" s="16">
        <v>2.8</v>
      </c>
      <c r="K227" s="16">
        <v>0.28000000000000003</v>
      </c>
      <c r="L227" s="16" t="s">
        <v>61</v>
      </c>
      <c r="M227" s="16" t="s">
        <v>61</v>
      </c>
      <c r="N227" s="16" t="s">
        <v>61</v>
      </c>
      <c r="O227" s="16" t="s">
        <v>61</v>
      </c>
      <c r="P227" s="16">
        <v>0.02</v>
      </c>
      <c r="Q227" s="16">
        <v>0.03</v>
      </c>
    </row>
    <row r="228" spans="1:17" ht="19.5" customHeight="1" thickBot="1" x14ac:dyDescent="0.3">
      <c r="A228" s="15"/>
      <c r="B228" s="30" t="s">
        <v>69</v>
      </c>
      <c r="C228" s="16">
        <v>20</v>
      </c>
      <c r="D228" s="16">
        <v>1.58</v>
      </c>
      <c r="E228" s="16">
        <v>0.2</v>
      </c>
      <c r="F228" s="16">
        <v>9.66</v>
      </c>
      <c r="G228" s="16">
        <v>46.76</v>
      </c>
      <c r="H228" s="16">
        <v>4.5999999999999996</v>
      </c>
      <c r="I228" s="16">
        <v>6.6</v>
      </c>
      <c r="J228" s="16"/>
      <c r="K228" s="16">
        <v>0.22</v>
      </c>
      <c r="L228" s="16"/>
      <c r="M228" s="16">
        <v>17.399999999999999</v>
      </c>
      <c r="N228" s="16">
        <v>0.02</v>
      </c>
      <c r="O228" s="16"/>
      <c r="P228" s="16"/>
      <c r="Q228" s="16"/>
    </row>
    <row r="229" spans="1:17" ht="26.25" thickBot="1" x14ac:dyDescent="0.3">
      <c r="A229" s="15"/>
      <c r="B229" s="30" t="s">
        <v>70</v>
      </c>
      <c r="C229" s="16">
        <v>30</v>
      </c>
      <c r="D229" s="16">
        <v>10.58</v>
      </c>
      <c r="E229" s="16">
        <v>0.33</v>
      </c>
      <c r="F229" s="16">
        <v>14.832000000000001</v>
      </c>
      <c r="G229" s="16">
        <v>68.97</v>
      </c>
      <c r="H229" s="16">
        <v>6.9</v>
      </c>
      <c r="I229" s="16">
        <v>7.5</v>
      </c>
      <c r="J229" s="16"/>
      <c r="K229" s="16">
        <v>0.93</v>
      </c>
      <c r="L229" s="16"/>
      <c r="M229" s="16">
        <v>31.8</v>
      </c>
      <c r="N229" s="16">
        <v>0.03</v>
      </c>
      <c r="O229" s="16"/>
      <c r="P229" s="16"/>
      <c r="Q229" s="16"/>
    </row>
    <row r="230" spans="1:17" ht="15.75" thickBot="1" x14ac:dyDescent="0.3">
      <c r="A230" s="15"/>
      <c r="B230" s="16" t="s">
        <v>30</v>
      </c>
      <c r="C230" s="16">
        <v>820</v>
      </c>
      <c r="D230" s="16">
        <f t="shared" ref="D230:Q230" si="37">SUM(D224:D229)</f>
        <v>28.5</v>
      </c>
      <c r="E230" s="16">
        <f t="shared" si="37"/>
        <v>31.169999999999995</v>
      </c>
      <c r="F230" s="16">
        <f t="shared" si="37"/>
        <v>85.871999999999986</v>
      </c>
      <c r="G230" s="16">
        <f t="shared" si="37"/>
        <v>706.33999999999992</v>
      </c>
      <c r="H230" s="23">
        <f t="shared" si="37"/>
        <v>70.52</v>
      </c>
      <c r="I230" s="16">
        <f t="shared" si="37"/>
        <v>125.32</v>
      </c>
      <c r="J230" s="16">
        <f t="shared" si="37"/>
        <v>222.38</v>
      </c>
      <c r="K230" s="16">
        <f t="shared" si="37"/>
        <v>3.8900000000000006</v>
      </c>
      <c r="L230" s="16">
        <f t="shared" si="37"/>
        <v>1243.8699999999999</v>
      </c>
      <c r="M230" s="16">
        <f t="shared" si="37"/>
        <v>112.60000000000001</v>
      </c>
      <c r="N230" s="16">
        <f t="shared" si="37"/>
        <v>0.55000000000000004</v>
      </c>
      <c r="O230" s="16">
        <f t="shared" si="37"/>
        <v>0.85399999999999998</v>
      </c>
      <c r="P230" s="16">
        <f t="shared" si="37"/>
        <v>2.9649999999999999</v>
      </c>
      <c r="Q230" s="16">
        <f t="shared" si="37"/>
        <v>36.86</v>
      </c>
    </row>
    <row r="231" spans="1:17" ht="15.75" thickBot="1" x14ac:dyDescent="0.3">
      <c r="A231" s="15"/>
      <c r="B231" s="24" t="s">
        <v>43</v>
      </c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</row>
    <row r="232" spans="1:17" ht="20.25" customHeight="1" thickBot="1" x14ac:dyDescent="0.3">
      <c r="A232" s="15" t="s">
        <v>132</v>
      </c>
      <c r="B232" s="30" t="s">
        <v>45</v>
      </c>
      <c r="C232" s="16" t="s">
        <v>63</v>
      </c>
      <c r="D232" s="16">
        <v>0.13</v>
      </c>
      <c r="E232" s="16">
        <v>0.02</v>
      </c>
      <c r="F232" s="16">
        <v>15.2</v>
      </c>
      <c r="G232" s="16">
        <v>62</v>
      </c>
      <c r="H232" s="16">
        <v>14.2</v>
      </c>
      <c r="I232" s="16">
        <v>2.4</v>
      </c>
      <c r="J232" s="16">
        <v>4.4000000000000004</v>
      </c>
      <c r="K232" s="16">
        <v>0.36</v>
      </c>
      <c r="L232" s="16" t="s">
        <v>61</v>
      </c>
      <c r="M232" s="16" t="s">
        <v>61</v>
      </c>
      <c r="N232" s="16" t="s">
        <v>61</v>
      </c>
      <c r="O232" s="16" t="s">
        <v>61</v>
      </c>
      <c r="P232" s="16">
        <v>0.03</v>
      </c>
      <c r="Q232" s="16">
        <v>0.02</v>
      </c>
    </row>
    <row r="233" spans="1:17" ht="15.75" thickBot="1" x14ac:dyDescent="0.3">
      <c r="A233" s="15"/>
      <c r="B233" s="30" t="s">
        <v>44</v>
      </c>
      <c r="C233" s="16">
        <v>50</v>
      </c>
      <c r="D233" s="16">
        <v>3.95</v>
      </c>
      <c r="E233" s="16">
        <v>0.5</v>
      </c>
      <c r="F233" s="16">
        <v>24.15</v>
      </c>
      <c r="G233" s="16">
        <v>116.9</v>
      </c>
      <c r="H233" s="16">
        <v>11.5</v>
      </c>
      <c r="I233" s="16">
        <v>13.2</v>
      </c>
      <c r="J233" s="16"/>
      <c r="K233" s="16">
        <v>0.44</v>
      </c>
      <c r="L233" s="16"/>
      <c r="M233" s="16">
        <v>34.799999999999997</v>
      </c>
      <c r="N233" s="16">
        <v>0.04</v>
      </c>
      <c r="O233" s="16"/>
      <c r="P233" s="16"/>
      <c r="Q233" s="16"/>
    </row>
    <row r="234" spans="1:17" ht="15.75" thickBot="1" x14ac:dyDescent="0.3">
      <c r="A234" s="15"/>
      <c r="B234" s="16" t="s">
        <v>30</v>
      </c>
      <c r="C234" s="19">
        <v>272</v>
      </c>
      <c r="D234" s="19">
        <f t="shared" ref="D234:K234" si="38">SUM(D232:D233)</f>
        <v>4.08</v>
      </c>
      <c r="E234" s="19">
        <f t="shared" si="38"/>
        <v>0.52</v>
      </c>
      <c r="F234" s="19">
        <f t="shared" si="38"/>
        <v>39.349999999999994</v>
      </c>
      <c r="G234" s="19">
        <f t="shared" si="38"/>
        <v>178.9</v>
      </c>
      <c r="H234" s="19">
        <f t="shared" si="38"/>
        <v>25.7</v>
      </c>
      <c r="I234" s="19">
        <f t="shared" si="38"/>
        <v>15.6</v>
      </c>
      <c r="J234" s="19">
        <f t="shared" si="38"/>
        <v>4.4000000000000004</v>
      </c>
      <c r="K234" s="19">
        <f t="shared" si="38"/>
        <v>0.8</v>
      </c>
      <c r="L234" s="19"/>
      <c r="M234" s="19">
        <f>SUM(M232:M233)</f>
        <v>34.799999999999997</v>
      </c>
      <c r="N234" s="19">
        <f>SUM(N232:N233)</f>
        <v>0.04</v>
      </c>
      <c r="O234" s="19"/>
      <c r="P234" s="19">
        <f>SUM(P232:P233)</f>
        <v>0.03</v>
      </c>
      <c r="Q234" s="19">
        <f>SUM(Q232:Q233)</f>
        <v>0.02</v>
      </c>
    </row>
    <row r="235" spans="1:17" ht="15.75" thickBot="1" x14ac:dyDescent="0.3">
      <c r="A235" s="15"/>
      <c r="B235" s="24" t="s">
        <v>25</v>
      </c>
      <c r="C235" s="25">
        <f t="shared" ref="C235:Q235" si="39">C234+C230+C221</f>
        <v>1222</v>
      </c>
      <c r="D235" s="25">
        <f t="shared" si="39"/>
        <v>46.5</v>
      </c>
      <c r="E235" s="25">
        <f t="shared" si="39"/>
        <v>41.709999999999994</v>
      </c>
      <c r="F235" s="25">
        <f t="shared" si="39"/>
        <v>216.87199999999996</v>
      </c>
      <c r="G235" s="25">
        <f t="shared" si="39"/>
        <v>1360.3799999999999</v>
      </c>
      <c r="H235" s="25">
        <f t="shared" si="39"/>
        <v>235.32</v>
      </c>
      <c r="I235" s="25">
        <f t="shared" si="39"/>
        <v>189.08999999999997</v>
      </c>
      <c r="J235" s="25">
        <f t="shared" si="39"/>
        <v>585.25</v>
      </c>
      <c r="K235" s="25">
        <f t="shared" si="39"/>
        <v>8.9499999999999993</v>
      </c>
      <c r="L235" s="25">
        <f t="shared" si="39"/>
        <v>1620.37</v>
      </c>
      <c r="M235" s="25">
        <f t="shared" si="39"/>
        <v>558.70000000000005</v>
      </c>
      <c r="N235" s="25">
        <f t="shared" si="39"/>
        <v>1.04</v>
      </c>
      <c r="O235" s="25">
        <f t="shared" si="39"/>
        <v>1.484</v>
      </c>
      <c r="P235" s="25">
        <f t="shared" si="39"/>
        <v>3.5149999999999997</v>
      </c>
      <c r="Q235" s="25">
        <f t="shared" si="39"/>
        <v>39.24</v>
      </c>
    </row>
    <row r="236" spans="1:17" x14ac:dyDescent="0.25">
      <c r="A236" s="6"/>
    </row>
    <row r="237" spans="1:17" x14ac:dyDescent="0.25">
      <c r="A237" s="6"/>
    </row>
    <row r="238" spans="1:17" ht="15" customHeight="1" thickBot="1" x14ac:dyDescent="0.3">
      <c r="A238" s="63" t="s">
        <v>40</v>
      </c>
      <c r="B238" s="64"/>
      <c r="C238" s="64"/>
      <c r="D238" s="64"/>
      <c r="E238" s="64"/>
      <c r="F238" s="64"/>
      <c r="G238" s="64"/>
    </row>
    <row r="239" spans="1:17" ht="15.75" thickBot="1" x14ac:dyDescent="0.3">
      <c r="A239" s="56" t="s">
        <v>41</v>
      </c>
      <c r="B239" s="58" t="s">
        <v>4</v>
      </c>
      <c r="C239" s="59"/>
      <c r="D239" s="59"/>
      <c r="E239" s="60"/>
      <c r="F239" s="58" t="s">
        <v>5</v>
      </c>
      <c r="G239" s="59"/>
      <c r="H239" s="59"/>
      <c r="I239" s="60"/>
      <c r="J239" s="58" t="s">
        <v>6</v>
      </c>
      <c r="K239" s="59"/>
      <c r="L239" s="60"/>
    </row>
    <row r="240" spans="1:17" ht="45.75" thickBot="1" x14ac:dyDescent="0.3">
      <c r="A240" s="57"/>
      <c r="B240" s="7" t="s">
        <v>7</v>
      </c>
      <c r="C240" s="7" t="s">
        <v>8</v>
      </c>
      <c r="D240" s="7" t="s">
        <v>9</v>
      </c>
      <c r="E240" s="7" t="s">
        <v>10</v>
      </c>
      <c r="F240" s="7" t="s">
        <v>11</v>
      </c>
      <c r="G240" s="7" t="s">
        <v>12</v>
      </c>
      <c r="H240" s="7" t="s">
        <v>13</v>
      </c>
      <c r="I240" s="7" t="s">
        <v>14</v>
      </c>
      <c r="J240" s="7" t="s">
        <v>75</v>
      </c>
      <c r="K240" s="7" t="s">
        <v>15</v>
      </c>
      <c r="L240" s="7" t="s">
        <v>16</v>
      </c>
    </row>
    <row r="241" spans="1:12" ht="15.75" thickBot="1" x14ac:dyDescent="0.3">
      <c r="A241" s="8">
        <v>1</v>
      </c>
      <c r="B241" s="4">
        <v>44.6</v>
      </c>
      <c r="C241" s="4">
        <v>42.25</v>
      </c>
      <c r="D241" s="4">
        <v>177</v>
      </c>
      <c r="E241" s="4">
        <v>1217.0999999999999</v>
      </c>
      <c r="F241" s="4">
        <v>216.05</v>
      </c>
      <c r="G241" s="4">
        <v>220.4</v>
      </c>
      <c r="H241" s="4">
        <v>411.8</v>
      </c>
      <c r="I241" s="4">
        <v>9.27</v>
      </c>
      <c r="J241" s="4">
        <v>0.8</v>
      </c>
      <c r="K241" s="4">
        <v>67.5</v>
      </c>
      <c r="L241" s="4">
        <v>0.7</v>
      </c>
    </row>
    <row r="242" spans="1:12" ht="15.75" thickBot="1" x14ac:dyDescent="0.3">
      <c r="A242" s="8">
        <v>2</v>
      </c>
      <c r="B242" s="5">
        <v>67.58</v>
      </c>
      <c r="C242" s="5">
        <v>49.08</v>
      </c>
      <c r="D242" s="5">
        <v>225.9</v>
      </c>
      <c r="E242" s="5">
        <v>1400.3</v>
      </c>
      <c r="F242" s="5">
        <v>252.1</v>
      </c>
      <c r="G242" s="5">
        <v>130.75</v>
      </c>
      <c r="H242" s="5">
        <v>355.2</v>
      </c>
      <c r="I242" s="5">
        <v>15.15</v>
      </c>
      <c r="J242" s="5">
        <v>0.47</v>
      </c>
      <c r="K242" s="5">
        <v>46.44</v>
      </c>
      <c r="L242" s="5">
        <v>1.21</v>
      </c>
    </row>
    <row r="243" spans="1:12" ht="15.75" thickBot="1" x14ac:dyDescent="0.3">
      <c r="A243" s="8">
        <v>3</v>
      </c>
      <c r="B243" s="5">
        <v>62.08</v>
      </c>
      <c r="C243" s="5">
        <v>51.93</v>
      </c>
      <c r="D243" s="5">
        <v>221.86</v>
      </c>
      <c r="E243" s="5">
        <v>1530</v>
      </c>
      <c r="F243" s="5">
        <v>393.7</v>
      </c>
      <c r="G243" s="5">
        <v>175.7</v>
      </c>
      <c r="H243" s="5">
        <v>560.6</v>
      </c>
      <c r="I243" s="5">
        <v>17.55</v>
      </c>
      <c r="J243" s="5">
        <v>0.59</v>
      </c>
      <c r="K243" s="5">
        <v>40.99</v>
      </c>
      <c r="L243" s="5">
        <v>0.63</v>
      </c>
    </row>
    <row r="244" spans="1:12" ht="15.75" thickBot="1" x14ac:dyDescent="0.3">
      <c r="A244" s="8">
        <v>4</v>
      </c>
      <c r="B244" s="5">
        <v>57.63</v>
      </c>
      <c r="C244" s="5">
        <v>59.61</v>
      </c>
      <c r="D244" s="5">
        <v>166.16</v>
      </c>
      <c r="E244" s="5">
        <v>1658.6</v>
      </c>
      <c r="F244" s="5">
        <v>307.39999999999998</v>
      </c>
      <c r="G244" s="5">
        <v>166.1</v>
      </c>
      <c r="H244" s="5">
        <v>321.61</v>
      </c>
      <c r="I244" s="5">
        <v>14.43</v>
      </c>
      <c r="J244" s="5">
        <v>0.49</v>
      </c>
      <c r="K244" s="5">
        <v>59.31</v>
      </c>
      <c r="L244" s="5">
        <v>0.34</v>
      </c>
    </row>
    <row r="245" spans="1:12" ht="15.75" thickBot="1" x14ac:dyDescent="0.3">
      <c r="A245" s="8">
        <v>5</v>
      </c>
      <c r="B245" s="5">
        <v>64.42</v>
      </c>
      <c r="C245" s="5">
        <v>68.31</v>
      </c>
      <c r="D245" s="5">
        <v>210.64</v>
      </c>
      <c r="E245" s="5">
        <v>1813.6</v>
      </c>
      <c r="F245" s="5">
        <v>234.25</v>
      </c>
      <c r="G245" s="5">
        <v>176.33</v>
      </c>
      <c r="H245" s="5">
        <v>353.7</v>
      </c>
      <c r="I245" s="5">
        <v>14.43</v>
      </c>
      <c r="J245" s="5">
        <v>0.73</v>
      </c>
      <c r="K245" s="5">
        <v>58.7</v>
      </c>
      <c r="L245" s="5">
        <v>0.24</v>
      </c>
    </row>
    <row r="246" spans="1:12" ht="15.75" thickBot="1" x14ac:dyDescent="0.3">
      <c r="A246" s="8">
        <v>6</v>
      </c>
      <c r="B246" s="5">
        <v>49.8</v>
      </c>
      <c r="C246" s="5">
        <v>55.69</v>
      </c>
      <c r="D246" s="5">
        <v>192.04</v>
      </c>
      <c r="E246" s="5">
        <v>1463</v>
      </c>
      <c r="F246" s="5">
        <v>279.22000000000003</v>
      </c>
      <c r="G246" s="5">
        <v>219.07</v>
      </c>
      <c r="H246" s="5">
        <v>473.7</v>
      </c>
      <c r="I246" s="5">
        <v>15.44</v>
      </c>
      <c r="J246" s="5">
        <v>1.08</v>
      </c>
      <c r="K246" s="5">
        <v>46.49</v>
      </c>
      <c r="L246" s="5">
        <v>0.56999999999999995</v>
      </c>
    </row>
    <row r="247" spans="1:12" ht="15.75" thickBot="1" x14ac:dyDescent="0.3">
      <c r="A247" s="8">
        <v>7</v>
      </c>
      <c r="B247" s="5">
        <v>45.15</v>
      </c>
      <c r="C247" s="5">
        <v>25.76</v>
      </c>
      <c r="D247" s="5">
        <v>346.78</v>
      </c>
      <c r="E247" s="5">
        <v>1419.8</v>
      </c>
      <c r="F247" s="5">
        <v>250</v>
      </c>
      <c r="G247" s="5">
        <v>126.35</v>
      </c>
      <c r="H247" s="5">
        <v>327.5</v>
      </c>
      <c r="I247" s="5">
        <v>18.73</v>
      </c>
      <c r="J247" s="5">
        <v>0.48</v>
      </c>
      <c r="K247" s="5">
        <v>61.45</v>
      </c>
      <c r="L247" s="5">
        <v>1.1100000000000001</v>
      </c>
    </row>
    <row r="248" spans="1:12" ht="15.75" thickBot="1" x14ac:dyDescent="0.3">
      <c r="A248" s="8">
        <v>8</v>
      </c>
      <c r="B248" s="5">
        <v>58.75</v>
      </c>
      <c r="C248" s="5">
        <v>34.299999999999997</v>
      </c>
      <c r="D248" s="5">
        <v>161.6</v>
      </c>
      <c r="E248" s="5">
        <v>1223.2</v>
      </c>
      <c r="F248" s="5">
        <v>302.2</v>
      </c>
      <c r="G248" s="5">
        <v>202.8</v>
      </c>
      <c r="H248" s="5">
        <v>473.85</v>
      </c>
      <c r="I248" s="5">
        <v>10.95</v>
      </c>
      <c r="J248" s="5">
        <v>0.72</v>
      </c>
      <c r="K248" s="5">
        <v>54.13</v>
      </c>
      <c r="L248" s="5">
        <v>0.87</v>
      </c>
    </row>
    <row r="249" spans="1:12" ht="15.75" thickBot="1" x14ac:dyDescent="0.3">
      <c r="A249" s="8">
        <v>9</v>
      </c>
      <c r="B249" s="5">
        <v>74.11</v>
      </c>
      <c r="C249" s="5">
        <v>40.950000000000003</v>
      </c>
      <c r="D249" s="5">
        <v>232.43</v>
      </c>
      <c r="E249" s="5">
        <v>1520</v>
      </c>
      <c r="F249" s="5">
        <v>354.2</v>
      </c>
      <c r="G249" s="5">
        <v>166.7</v>
      </c>
      <c r="H249" s="5">
        <v>331.8</v>
      </c>
      <c r="I249" s="5">
        <v>15.51</v>
      </c>
      <c r="J249" s="5">
        <v>0.47</v>
      </c>
      <c r="K249" s="5">
        <v>48.51</v>
      </c>
      <c r="L249" s="5">
        <v>0.52</v>
      </c>
    </row>
    <row r="250" spans="1:12" ht="15.75" thickBot="1" x14ac:dyDescent="0.3">
      <c r="A250" s="8">
        <v>10</v>
      </c>
      <c r="B250" s="5">
        <v>73.45</v>
      </c>
      <c r="C250" s="5">
        <v>89.71</v>
      </c>
      <c r="D250" s="5">
        <v>221.97</v>
      </c>
      <c r="E250" s="5">
        <v>1920.4</v>
      </c>
      <c r="F250" s="5">
        <v>371.68</v>
      </c>
      <c r="G250" s="5">
        <v>165.1</v>
      </c>
      <c r="H250" s="5">
        <v>317.27</v>
      </c>
      <c r="I250" s="5">
        <v>11.89</v>
      </c>
      <c r="J250" s="5">
        <v>0.71</v>
      </c>
      <c r="K250" s="5">
        <v>60.21</v>
      </c>
      <c r="L250" s="5">
        <v>1.1399999999999999</v>
      </c>
    </row>
    <row r="251" spans="1:12" ht="15.75" thickBot="1" x14ac:dyDescent="0.3">
      <c r="A251" s="8" t="s">
        <v>42</v>
      </c>
      <c r="B251" s="9">
        <v>59.7</v>
      </c>
      <c r="C251" s="9">
        <v>51.7</v>
      </c>
      <c r="D251" s="9">
        <v>215.6</v>
      </c>
      <c r="E251" s="9">
        <v>1516.6</v>
      </c>
      <c r="F251" s="9">
        <v>296.08</v>
      </c>
      <c r="G251" s="9">
        <v>174.93</v>
      </c>
      <c r="H251" s="9">
        <v>392.7</v>
      </c>
      <c r="I251" s="9">
        <v>14.34</v>
      </c>
      <c r="J251" s="9">
        <v>0.65400000000000003</v>
      </c>
      <c r="K251" s="9">
        <v>54.37</v>
      </c>
      <c r="L251" s="9">
        <v>0.73</v>
      </c>
    </row>
    <row r="252" spans="1:12" x14ac:dyDescent="0.25">
      <c r="A252" s="1"/>
    </row>
    <row r="255" spans="1:12" x14ac:dyDescent="0.25">
      <c r="B255" s="33" t="s">
        <v>117</v>
      </c>
    </row>
    <row r="256" spans="1:12" x14ac:dyDescent="0.25">
      <c r="B256" s="33" t="s">
        <v>164</v>
      </c>
    </row>
    <row r="257" spans="2:11" ht="26.25" customHeight="1" x14ac:dyDescent="0.25">
      <c r="B257" s="33" t="s">
        <v>118</v>
      </c>
    </row>
    <row r="258" spans="2:11" ht="26.25" customHeight="1" x14ac:dyDescent="0.25">
      <c r="B258" s="33" t="s">
        <v>119</v>
      </c>
    </row>
    <row r="259" spans="2:11" x14ac:dyDescent="0.25">
      <c r="B259" s="33"/>
    </row>
    <row r="260" spans="2:11" ht="84" customHeight="1" x14ac:dyDescent="0.25">
      <c r="B260" s="36"/>
      <c r="C260" s="37"/>
      <c r="D260" s="37"/>
      <c r="E260" s="37"/>
      <c r="F260" s="37"/>
      <c r="G260" s="37"/>
      <c r="H260" s="37"/>
      <c r="I260" s="37"/>
      <c r="J260" s="37"/>
      <c r="K260" s="37"/>
    </row>
  </sheetData>
  <mergeCells count="243">
    <mergeCell ref="A215:Q215"/>
    <mergeCell ref="A193:Q193"/>
    <mergeCell ref="A170:Q170"/>
    <mergeCell ref="A148:Q148"/>
    <mergeCell ref="A125:Q125"/>
    <mergeCell ref="A104:Q105"/>
    <mergeCell ref="A79:Q80"/>
    <mergeCell ref="I200:I201"/>
    <mergeCell ref="J200:J201"/>
    <mergeCell ref="K200:K201"/>
    <mergeCell ref="L200:L201"/>
    <mergeCell ref="K194:K195"/>
    <mergeCell ref="L194:L195"/>
    <mergeCell ref="M194:M195"/>
    <mergeCell ref="H194:H195"/>
    <mergeCell ref="I194:I195"/>
    <mergeCell ref="J194:J195"/>
    <mergeCell ref="A200:A201"/>
    <mergeCell ref="B200:B201"/>
    <mergeCell ref="E200:E201"/>
    <mergeCell ref="F200:F201"/>
    <mergeCell ref="M177:M178"/>
    <mergeCell ref="A194:A195"/>
    <mergeCell ref="B194:B195"/>
    <mergeCell ref="M222:M223"/>
    <mergeCell ref="A239:A240"/>
    <mergeCell ref="B239:E239"/>
    <mergeCell ref="F239:I239"/>
    <mergeCell ref="J239:L239"/>
    <mergeCell ref="A1:M2"/>
    <mergeCell ref="A238:G238"/>
    <mergeCell ref="H222:H223"/>
    <mergeCell ref="I222:I223"/>
    <mergeCell ref="J222:J223"/>
    <mergeCell ref="K222:K223"/>
    <mergeCell ref="L222:L223"/>
    <mergeCell ref="M200:M201"/>
    <mergeCell ref="A222:A223"/>
    <mergeCell ref="B222:B223"/>
    <mergeCell ref="C222:C223"/>
    <mergeCell ref="D222:D223"/>
    <mergeCell ref="E222:E223"/>
    <mergeCell ref="F222:F223"/>
    <mergeCell ref="G222:G223"/>
    <mergeCell ref="G200:G201"/>
    <mergeCell ref="H200:H201"/>
    <mergeCell ref="C200:C201"/>
    <mergeCell ref="D200:D201"/>
    <mergeCell ref="C194:C195"/>
    <mergeCell ref="D194:D195"/>
    <mergeCell ref="E194:E195"/>
    <mergeCell ref="F194:F195"/>
    <mergeCell ref="G194:G195"/>
    <mergeCell ref="G177:G178"/>
    <mergeCell ref="H177:H178"/>
    <mergeCell ref="I177:I178"/>
    <mergeCell ref="J177:J178"/>
    <mergeCell ref="K177:K178"/>
    <mergeCell ref="L177:L178"/>
    <mergeCell ref="A177:A178"/>
    <mergeCell ref="B177:B178"/>
    <mergeCell ref="C177:C178"/>
    <mergeCell ref="D177:D178"/>
    <mergeCell ref="E177:E178"/>
    <mergeCell ref="F177:F178"/>
    <mergeCell ref="I171:I172"/>
    <mergeCell ref="J171:J172"/>
    <mergeCell ref="K171:K172"/>
    <mergeCell ref="L171:L172"/>
    <mergeCell ref="M171:M172"/>
    <mergeCell ref="M154:M155"/>
    <mergeCell ref="A171:A172"/>
    <mergeCell ref="B171:B172"/>
    <mergeCell ref="C171:C172"/>
    <mergeCell ref="D171:D172"/>
    <mergeCell ref="E171:E172"/>
    <mergeCell ref="F171:F172"/>
    <mergeCell ref="G171:G172"/>
    <mergeCell ref="H171:H172"/>
    <mergeCell ref="H154:H155"/>
    <mergeCell ref="I154:I155"/>
    <mergeCell ref="J154:J155"/>
    <mergeCell ref="K154:K155"/>
    <mergeCell ref="L154:L155"/>
    <mergeCell ref="M133:M134"/>
    <mergeCell ref="A154:A155"/>
    <mergeCell ref="B154:B155"/>
    <mergeCell ref="C154:C155"/>
    <mergeCell ref="D154:D155"/>
    <mergeCell ref="E154:E155"/>
    <mergeCell ref="F154:F155"/>
    <mergeCell ref="G154:G155"/>
    <mergeCell ref="G133:G134"/>
    <mergeCell ref="H133:H134"/>
    <mergeCell ref="I133:I134"/>
    <mergeCell ref="J133:J134"/>
    <mergeCell ref="K133:K134"/>
    <mergeCell ref="L133:L134"/>
    <mergeCell ref="A133:A134"/>
    <mergeCell ref="B133:B134"/>
    <mergeCell ref="C133:C134"/>
    <mergeCell ref="D133:D134"/>
    <mergeCell ref="E133:E134"/>
    <mergeCell ref="F133:F134"/>
    <mergeCell ref="I127:I128"/>
    <mergeCell ref="J127:J128"/>
    <mergeCell ref="K127:K128"/>
    <mergeCell ref="L127:L128"/>
    <mergeCell ref="M127:M128"/>
    <mergeCell ref="M110:M111"/>
    <mergeCell ref="A127:A128"/>
    <mergeCell ref="B127:B128"/>
    <mergeCell ref="C127:C128"/>
    <mergeCell ref="D127:D128"/>
    <mergeCell ref="E127:E128"/>
    <mergeCell ref="F127:F128"/>
    <mergeCell ref="G127:G128"/>
    <mergeCell ref="H127:H128"/>
    <mergeCell ref="G110:G111"/>
    <mergeCell ref="H110:H111"/>
    <mergeCell ref="I110:I111"/>
    <mergeCell ref="J110:J111"/>
    <mergeCell ref="K110:K111"/>
    <mergeCell ref="L110:L111"/>
    <mergeCell ref="A110:A111"/>
    <mergeCell ref="B110:B111"/>
    <mergeCell ref="C110:C111"/>
    <mergeCell ref="D110:D111"/>
    <mergeCell ref="E110:E111"/>
    <mergeCell ref="F110:F111"/>
    <mergeCell ref="F88:F89"/>
    <mergeCell ref="G88:G89"/>
    <mergeCell ref="H88:H89"/>
    <mergeCell ref="A88:A89"/>
    <mergeCell ref="B88:B89"/>
    <mergeCell ref="C88:C89"/>
    <mergeCell ref="D88:D89"/>
    <mergeCell ref="E88:E89"/>
    <mergeCell ref="A64:A65"/>
    <mergeCell ref="B64:B65"/>
    <mergeCell ref="C64:C65"/>
    <mergeCell ref="D64:D65"/>
    <mergeCell ref="E64:E65"/>
    <mergeCell ref="F64:F65"/>
    <mergeCell ref="L88:L89"/>
    <mergeCell ref="M88:M89"/>
    <mergeCell ref="I88:I89"/>
    <mergeCell ref="J88:J89"/>
    <mergeCell ref="K88:K89"/>
    <mergeCell ref="A81:A83"/>
    <mergeCell ref="B81:B83"/>
    <mergeCell ref="C81:C83"/>
    <mergeCell ref="D81:D83"/>
    <mergeCell ref="E81:E83"/>
    <mergeCell ref="F81:F83"/>
    <mergeCell ref="G81:G83"/>
    <mergeCell ref="H81:H83"/>
    <mergeCell ref="I81:I83"/>
    <mergeCell ref="J81:J83"/>
    <mergeCell ref="K81:K83"/>
    <mergeCell ref="L81:L83"/>
    <mergeCell ref="M81:M83"/>
    <mergeCell ref="E57:E58"/>
    <mergeCell ref="F57:F58"/>
    <mergeCell ref="M64:M65"/>
    <mergeCell ref="G64:G65"/>
    <mergeCell ref="H64:H65"/>
    <mergeCell ref="I64:I65"/>
    <mergeCell ref="J64:J65"/>
    <mergeCell ref="K64:K65"/>
    <mergeCell ref="L64:L65"/>
    <mergeCell ref="J20:J21"/>
    <mergeCell ref="K20:K21"/>
    <mergeCell ref="L20:L21"/>
    <mergeCell ref="F20:F21"/>
    <mergeCell ref="G57:G58"/>
    <mergeCell ref="H57:H58"/>
    <mergeCell ref="I57:I58"/>
    <mergeCell ref="J57:J58"/>
    <mergeCell ref="K57:K58"/>
    <mergeCell ref="A56:Q56"/>
    <mergeCell ref="M57:M58"/>
    <mergeCell ref="M20:M21"/>
    <mergeCell ref="J34:J35"/>
    <mergeCell ref="K34:K35"/>
    <mergeCell ref="L34:L35"/>
    <mergeCell ref="M34:M35"/>
    <mergeCell ref="M41:M42"/>
    <mergeCell ref="L57:L58"/>
    <mergeCell ref="L41:L42"/>
    <mergeCell ref="A41:A42"/>
    <mergeCell ref="A57:A58"/>
    <mergeCell ref="B57:B58"/>
    <mergeCell ref="C57:C58"/>
    <mergeCell ref="D57:D58"/>
    <mergeCell ref="B41:B42"/>
    <mergeCell ref="C41:C42"/>
    <mergeCell ref="D41:D42"/>
    <mergeCell ref="E41:E42"/>
    <mergeCell ref="F41:F42"/>
    <mergeCell ref="G41:G42"/>
    <mergeCell ref="H41:H42"/>
    <mergeCell ref="I41:I42"/>
    <mergeCell ref="G20:G21"/>
    <mergeCell ref="H20:H21"/>
    <mergeCell ref="I20:I21"/>
    <mergeCell ref="A33:Q33"/>
    <mergeCell ref="A34:A35"/>
    <mergeCell ref="B34:B35"/>
    <mergeCell ref="C34:C35"/>
    <mergeCell ref="D34:D35"/>
    <mergeCell ref="E34:E35"/>
    <mergeCell ref="A20:A21"/>
    <mergeCell ref="B20:B21"/>
    <mergeCell ref="C20:C21"/>
    <mergeCell ref="D20:D21"/>
    <mergeCell ref="E20:E21"/>
    <mergeCell ref="J41:J42"/>
    <mergeCell ref="K41:K42"/>
    <mergeCell ref="B260:K260"/>
    <mergeCell ref="M13:M14"/>
    <mergeCell ref="G13:G14"/>
    <mergeCell ref="H13:H14"/>
    <mergeCell ref="I13:I14"/>
    <mergeCell ref="H10:K10"/>
    <mergeCell ref="A13:A14"/>
    <mergeCell ref="B13:B14"/>
    <mergeCell ref="C13:C14"/>
    <mergeCell ref="D13:D14"/>
    <mergeCell ref="E13:E14"/>
    <mergeCell ref="F13:F14"/>
    <mergeCell ref="B10:B11"/>
    <mergeCell ref="C10:C11"/>
    <mergeCell ref="D10:G10"/>
    <mergeCell ref="L10:Q10"/>
    <mergeCell ref="A12:Q12"/>
    <mergeCell ref="J13:J14"/>
    <mergeCell ref="K13:K14"/>
    <mergeCell ref="L13:L14"/>
    <mergeCell ref="F34:F35"/>
    <mergeCell ref="G34:G35"/>
    <mergeCell ref="H34:H35"/>
    <mergeCell ref="I34:I3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2020-09-15T10:45:24Z</cp:lastPrinted>
  <dcterms:created xsi:type="dcterms:W3CDTF">2019-08-21T05:47:24Z</dcterms:created>
  <dcterms:modified xsi:type="dcterms:W3CDTF">2020-09-23T08:49:24Z</dcterms:modified>
</cp:coreProperties>
</file>