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Q161" i="1" l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Q156" i="1" l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Q141" i="1"/>
  <c r="Q146" i="1" s="1"/>
  <c r="P141" i="1"/>
  <c r="P146" i="1" s="1"/>
  <c r="O141" i="1"/>
  <c r="O146" i="1" s="1"/>
  <c r="N141" i="1"/>
  <c r="N146" i="1" s="1"/>
  <c r="M141" i="1"/>
  <c r="M146" i="1" s="1"/>
  <c r="L141" i="1"/>
  <c r="L146" i="1" s="1"/>
  <c r="K141" i="1"/>
  <c r="K146" i="1" s="1"/>
  <c r="J141" i="1"/>
  <c r="J146" i="1" s="1"/>
  <c r="I141" i="1"/>
  <c r="I146" i="1" s="1"/>
  <c r="H141" i="1"/>
  <c r="H146" i="1" s="1"/>
  <c r="G141" i="1"/>
  <c r="G146" i="1" s="1"/>
  <c r="F141" i="1"/>
  <c r="F146" i="1" s="1"/>
  <c r="E141" i="1"/>
  <c r="E146" i="1" s="1"/>
  <c r="D141" i="1"/>
  <c r="D146" i="1" s="1"/>
  <c r="Q126" i="1"/>
  <c r="Q131" i="1" s="1"/>
  <c r="P126" i="1"/>
  <c r="P131" i="1" s="1"/>
  <c r="O126" i="1"/>
  <c r="O131" i="1" s="1"/>
  <c r="N126" i="1"/>
  <c r="N131" i="1" s="1"/>
  <c r="M126" i="1"/>
  <c r="M131" i="1" s="1"/>
  <c r="L126" i="1"/>
  <c r="L131" i="1" s="1"/>
  <c r="K126" i="1"/>
  <c r="K131" i="1" s="1"/>
  <c r="J126" i="1"/>
  <c r="J131" i="1" s="1"/>
  <c r="I126" i="1"/>
  <c r="I131" i="1" s="1"/>
  <c r="H126" i="1"/>
  <c r="H131" i="1" s="1"/>
  <c r="G126" i="1"/>
  <c r="G131" i="1" s="1"/>
  <c r="F126" i="1"/>
  <c r="F131" i="1" s="1"/>
  <c r="E126" i="1"/>
  <c r="E131" i="1" s="1"/>
  <c r="D126" i="1"/>
  <c r="D131" i="1" s="1"/>
  <c r="Q111" i="1"/>
  <c r="Q116" i="1" s="1"/>
  <c r="P111" i="1"/>
  <c r="P116" i="1" s="1"/>
  <c r="O111" i="1"/>
  <c r="O116" i="1" s="1"/>
  <c r="N111" i="1"/>
  <c r="N116" i="1" s="1"/>
  <c r="M111" i="1"/>
  <c r="M116" i="1" s="1"/>
  <c r="L111" i="1"/>
  <c r="L116" i="1" s="1"/>
  <c r="K111" i="1"/>
  <c r="K116" i="1" s="1"/>
  <c r="J111" i="1"/>
  <c r="J116" i="1" s="1"/>
  <c r="I111" i="1"/>
  <c r="I116" i="1" s="1"/>
  <c r="H111" i="1"/>
  <c r="H116" i="1" s="1"/>
  <c r="G111" i="1"/>
  <c r="G116" i="1" s="1"/>
  <c r="F111" i="1"/>
  <c r="F116" i="1" s="1"/>
  <c r="E111" i="1"/>
  <c r="E116" i="1" s="1"/>
  <c r="D111" i="1"/>
  <c r="D116" i="1" s="1"/>
  <c r="Q96" i="1"/>
  <c r="Q101" i="1" s="1"/>
  <c r="P96" i="1"/>
  <c r="P101" i="1" s="1"/>
  <c r="O96" i="1"/>
  <c r="O101" i="1" s="1"/>
  <c r="N96" i="1"/>
  <c r="N101" i="1" s="1"/>
  <c r="M96" i="1"/>
  <c r="M101" i="1" s="1"/>
  <c r="L96" i="1"/>
  <c r="L101" i="1" s="1"/>
  <c r="K96" i="1"/>
  <c r="K101" i="1" s="1"/>
  <c r="J96" i="1"/>
  <c r="J101" i="1" s="1"/>
  <c r="I96" i="1"/>
  <c r="I101" i="1" s="1"/>
  <c r="H96" i="1"/>
  <c r="H101" i="1" s="1"/>
  <c r="G96" i="1"/>
  <c r="G101" i="1" s="1"/>
  <c r="F96" i="1"/>
  <c r="F101" i="1" s="1"/>
  <c r="E96" i="1"/>
  <c r="E101" i="1" s="1"/>
  <c r="D96" i="1"/>
  <c r="D101" i="1" s="1"/>
  <c r="Q81" i="1"/>
  <c r="Q86" i="1" s="1"/>
  <c r="P81" i="1"/>
  <c r="P86" i="1" s="1"/>
  <c r="O81" i="1"/>
  <c r="O86" i="1" s="1"/>
  <c r="N81" i="1"/>
  <c r="N86" i="1" s="1"/>
  <c r="M81" i="1"/>
  <c r="M86" i="1" s="1"/>
  <c r="L81" i="1"/>
  <c r="L86" i="1" s="1"/>
  <c r="K81" i="1"/>
  <c r="K86" i="1" s="1"/>
  <c r="J81" i="1"/>
  <c r="J86" i="1" s="1"/>
  <c r="I81" i="1"/>
  <c r="I86" i="1" s="1"/>
  <c r="H81" i="1"/>
  <c r="H86" i="1" s="1"/>
  <c r="G81" i="1"/>
  <c r="G86" i="1" s="1"/>
  <c r="F81" i="1"/>
  <c r="F86" i="1" s="1"/>
  <c r="E81" i="1"/>
  <c r="E86" i="1" s="1"/>
  <c r="D81" i="1"/>
  <c r="D86" i="1" s="1"/>
  <c r="Q66" i="1"/>
  <c r="Q71" i="1" s="1"/>
  <c r="P66" i="1"/>
  <c r="P71" i="1" s="1"/>
  <c r="O66" i="1"/>
  <c r="O71" i="1" s="1"/>
  <c r="N66" i="1"/>
  <c r="N71" i="1" s="1"/>
  <c r="M66" i="1"/>
  <c r="M71" i="1" s="1"/>
  <c r="L66" i="1"/>
  <c r="L71" i="1" s="1"/>
  <c r="K66" i="1"/>
  <c r="K71" i="1" s="1"/>
  <c r="J66" i="1"/>
  <c r="J71" i="1" s="1"/>
  <c r="I66" i="1"/>
  <c r="I71" i="1" s="1"/>
  <c r="H66" i="1"/>
  <c r="H71" i="1" s="1"/>
  <c r="G66" i="1"/>
  <c r="G71" i="1" s="1"/>
  <c r="F66" i="1"/>
  <c r="F71" i="1" s="1"/>
  <c r="E66" i="1"/>
  <c r="E71" i="1" s="1"/>
  <c r="D66" i="1"/>
  <c r="D71" i="1" s="1"/>
  <c r="Q50" i="1"/>
  <c r="Q55" i="1" s="1"/>
  <c r="P50" i="1"/>
  <c r="P55" i="1" s="1"/>
  <c r="O50" i="1"/>
  <c r="O55" i="1" s="1"/>
  <c r="N50" i="1"/>
  <c r="N55" i="1" s="1"/>
  <c r="M50" i="1"/>
  <c r="M55" i="1" s="1"/>
  <c r="L50" i="1"/>
  <c r="L55" i="1" s="1"/>
  <c r="K50" i="1"/>
  <c r="K55" i="1" s="1"/>
  <c r="J50" i="1"/>
  <c r="J55" i="1" s="1"/>
  <c r="I50" i="1"/>
  <c r="I55" i="1" s="1"/>
  <c r="H50" i="1"/>
  <c r="H55" i="1" s="1"/>
  <c r="G50" i="1"/>
  <c r="G55" i="1" s="1"/>
  <c r="F50" i="1"/>
  <c r="F55" i="1" s="1"/>
  <c r="E50" i="1"/>
  <c r="E55" i="1" s="1"/>
  <c r="D50" i="1"/>
  <c r="D55" i="1" s="1"/>
  <c r="Q35" i="1"/>
  <c r="Q40" i="1" s="1"/>
  <c r="P35" i="1"/>
  <c r="P40" i="1" s="1"/>
  <c r="O35" i="1"/>
  <c r="O40" i="1" s="1"/>
  <c r="N35" i="1"/>
  <c r="N40" i="1" s="1"/>
  <c r="M35" i="1"/>
  <c r="M40" i="1" s="1"/>
  <c r="L35" i="1"/>
  <c r="L40" i="1" s="1"/>
  <c r="K35" i="1"/>
  <c r="K40" i="1" s="1"/>
  <c r="J35" i="1"/>
  <c r="J40" i="1" s="1"/>
  <c r="I35" i="1"/>
  <c r="I40" i="1" s="1"/>
  <c r="H35" i="1"/>
  <c r="H40" i="1" s="1"/>
  <c r="G35" i="1"/>
  <c r="G40" i="1" s="1"/>
  <c r="F35" i="1"/>
  <c r="F40" i="1" s="1"/>
  <c r="E35" i="1"/>
  <c r="E40" i="1" s="1"/>
  <c r="D35" i="1"/>
  <c r="D40" i="1" s="1"/>
  <c r="Q20" i="1"/>
  <c r="Q25" i="1" s="1"/>
  <c r="P20" i="1"/>
  <c r="P25" i="1" s="1"/>
  <c r="O20" i="1"/>
  <c r="O25" i="1" s="1"/>
  <c r="N20" i="1"/>
  <c r="N25" i="1" s="1"/>
  <c r="M20" i="1"/>
  <c r="M25" i="1" s="1"/>
  <c r="L20" i="1"/>
  <c r="L25" i="1" s="1"/>
  <c r="K20" i="1"/>
  <c r="K25" i="1" s="1"/>
  <c r="J20" i="1"/>
  <c r="J25" i="1" s="1"/>
  <c r="I20" i="1"/>
  <c r="I25" i="1" s="1"/>
  <c r="H20" i="1"/>
  <c r="H25" i="1" s="1"/>
  <c r="G20" i="1"/>
  <c r="G25" i="1" s="1"/>
  <c r="F20" i="1"/>
  <c r="F25" i="1" s="1"/>
  <c r="E20" i="1"/>
  <c r="E25" i="1" s="1"/>
  <c r="D20" i="1"/>
  <c r="D25" i="1" s="1"/>
</calcChain>
</file>

<file path=xl/sharedStrings.xml><?xml version="1.0" encoding="utf-8"?>
<sst xmlns="http://schemas.openxmlformats.org/spreadsheetml/2006/main" count="366" uniqueCount="144">
  <si>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</si>
  <si>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</si>
  <si>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</si>
  <si>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</si>
  <si>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</si>
  <si>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</si>
  <si>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</si>
  <si>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</si>
  <si>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</si>
  <si>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</si>
  <si>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</si>
  <si>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</si>
  <si>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</si>
  <si>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</si>
  <si>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</si>
  <si>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Чай с сахаром</t>
  </si>
  <si>
    <t>Обед</t>
  </si>
  <si>
    <t>Каша гречневая рассыпчатая</t>
  </si>
  <si>
    <t>Итого за день:</t>
  </si>
  <si>
    <t>2 день</t>
  </si>
  <si>
    <t>Рис отварной</t>
  </si>
  <si>
    <t>3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</si>
  <si>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</si>
  <si>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</si>
  <si>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</si>
  <si>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</si>
  <si>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</si>
  <si>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</si>
  <si>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</si>
  <si>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</si>
  <si>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</si>
  <si>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</si>
  <si>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</si>
  <si>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Чай с лимоном</t>
  </si>
  <si>
    <t>Капуста тушеная</t>
  </si>
  <si>
    <t>A</t>
  </si>
  <si>
    <t>B1</t>
  </si>
  <si>
    <t>B2</t>
  </si>
  <si>
    <t>PP</t>
  </si>
  <si>
    <t>200/15</t>
  </si>
  <si>
    <t>-</t>
  </si>
  <si>
    <t>Рыба, тушеная в томате с овощами</t>
  </si>
  <si>
    <t>200/15/7</t>
  </si>
  <si>
    <t>Макаронные изделия отварные с маслом сливочным</t>
  </si>
  <si>
    <t>Хлеб ржано-пшеничный</t>
  </si>
  <si>
    <t>Картофель и овощи тушеные в соусе</t>
  </si>
  <si>
    <t>Салат из свеклы отварной</t>
  </si>
  <si>
    <t>PЭ</t>
  </si>
  <si>
    <t>№ рецептуры</t>
  </si>
  <si>
    <t>50/50</t>
  </si>
  <si>
    <t>250/25/10</t>
  </si>
  <si>
    <t xml:space="preserve">Котлета рубленная,запеченная под молочным соусом из говядины </t>
  </si>
  <si>
    <t>250/25</t>
  </si>
  <si>
    <t>Мясо свинина тушеное</t>
  </si>
  <si>
    <t>Шницель из свинины</t>
  </si>
  <si>
    <t>Икра кабачковая</t>
  </si>
  <si>
    <t>Салат картофельный с солеными огурцами и зеленым горошком</t>
  </si>
  <si>
    <t>Печень, тушеная в соусе</t>
  </si>
  <si>
    <t>Котлета из говядины</t>
  </si>
  <si>
    <t>Рыба запеченная под молочным соусом (скумбрия)</t>
  </si>
  <si>
    <t>Рассольник по"Ленинградски" с мясом цыпленка</t>
  </si>
  <si>
    <t>Щи из свежей капусты с картофелем и мясом  цыпленка</t>
  </si>
  <si>
    <t>Горох овощной отварной консервированный</t>
  </si>
  <si>
    <t>Винегрет овощной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</si>
  <si>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</si>
  <si>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</si>
  <si>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</si>
  <si>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</si>
  <si>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</si>
  <si>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</si>
  <si>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</si>
  <si>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</si>
  <si>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233 с-к 2017г</t>
  </si>
  <si>
    <t>376 с-к 2017г</t>
  </si>
  <si>
    <t>302 с-к 2017г</t>
  </si>
  <si>
    <t>52 с-к 2017г</t>
  </si>
  <si>
    <t>96 с-к 2017г</t>
  </si>
  <si>
    <t>304 с-к 2017г</t>
  </si>
  <si>
    <t>273 с-к 2017 г</t>
  </si>
  <si>
    <t>377 с-к 2017г</t>
  </si>
  <si>
    <t>312 с-к 2017г</t>
  </si>
  <si>
    <t>88 с-к 2017г</t>
  </si>
  <si>
    <t>256 с-к 2017г</t>
  </si>
  <si>
    <t>131 с-к 2017г</t>
  </si>
  <si>
    <t>142 с-к 2017г</t>
  </si>
  <si>
    <t>268 с-к 2017г</t>
  </si>
  <si>
    <t>288 с-к 2017г</t>
  </si>
  <si>
    <t>99 с-к 2017г</t>
  </si>
  <si>
    <t>321 с-к 2017г</t>
  </si>
  <si>
    <t>70/71 с-к 2017г</t>
  </si>
  <si>
    <t>278 с-к 2017г</t>
  </si>
  <si>
    <t>111 с-к 2017г</t>
  </si>
  <si>
    <t>229 с-к 2017г</t>
  </si>
  <si>
    <t>42 с-к 2017г</t>
  </si>
  <si>
    <t>115 с-к 2017г</t>
  </si>
  <si>
    <t>261 с-к 2017г</t>
  </si>
  <si>
    <t>84 с-к 2017г</t>
  </si>
  <si>
    <t>1) Меню разработано в соответствии с СанПин 2.4.5.2409-08.</t>
  </si>
  <si>
    <t>82 с-к 2017г</t>
  </si>
  <si>
    <t>Борщ с капустой и картофелем, мясом цыпленка и сметаной</t>
  </si>
  <si>
    <r>
      <t xml:space="preserve">А </t>
    </r>
    <r>
      <rPr>
        <sz val="8"/>
        <color theme="1"/>
        <rFont val="Times New Roman"/>
        <family val="1"/>
        <charset val="204"/>
      </rPr>
      <t>мкг</t>
    </r>
  </si>
  <si>
    <r>
      <t xml:space="preserve">С </t>
    </r>
    <r>
      <rPr>
        <sz val="8"/>
        <color theme="1"/>
        <rFont val="Times New Roman"/>
        <family val="1"/>
        <charset val="204"/>
      </rPr>
      <t>мг</t>
    </r>
  </si>
  <si>
    <r>
      <t xml:space="preserve">В </t>
    </r>
    <r>
      <rPr>
        <sz val="8"/>
        <color theme="1"/>
        <rFont val="Times New Roman"/>
        <family val="1"/>
        <charset val="204"/>
      </rPr>
      <t>мг</t>
    </r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</si>
  <si>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</si>
  <si>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</si>
  <si>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</si>
  <si>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</si>
  <si>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</si>
  <si>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</si>
  <si>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Котлета мясная из свинины</t>
  </si>
  <si>
    <t>Тефтели мясные из свинины</t>
  </si>
  <si>
    <t>Борщ с фасолью и картофелем и мясом цыпленка со сметаной</t>
  </si>
  <si>
    <t>67 с-к 2017 г</t>
  </si>
  <si>
    <t>102 с-к 2017 г</t>
  </si>
  <si>
    <t>Суп гороховый с мясом цыпленка</t>
  </si>
  <si>
    <t>Цыпленок - бройлер отварной со сметанным соусом с томатом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</si>
  <si>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</si>
  <si>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</si>
  <si>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</si>
  <si>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</si>
  <si>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</si>
  <si>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Прозорова Е.Н. ______________</t>
  </si>
  <si>
    <t>"____"_________________ 20_____г.</t>
  </si>
  <si>
    <t>25 с-к 2004г</t>
  </si>
  <si>
    <t>Салат "Степной"</t>
  </si>
  <si>
    <t>Суп из овощей с мясом цыпленка</t>
  </si>
  <si>
    <t>101 с-к 2017г</t>
  </si>
  <si>
    <t>Суп картофельный с крупой и рыбой</t>
  </si>
  <si>
    <t>Огурцы консервированные в нарезке</t>
  </si>
  <si>
    <t>ТТК МУП КШП от 29.01.2021г</t>
  </si>
  <si>
    <t>Суп картофельный с фасолью и мясом цыпленка</t>
  </si>
  <si>
    <t>50/30</t>
  </si>
  <si>
    <t>Полдник</t>
  </si>
  <si>
    <t>Итого:</t>
  </si>
  <si>
    <t>Сок фруктовый (яблочный)</t>
  </si>
  <si>
    <t xml:space="preserve"> - </t>
  </si>
  <si>
    <t>Слойка "Аннушка"</t>
  </si>
  <si>
    <t>Йогурт</t>
  </si>
  <si>
    <t>Булочка сдобная</t>
  </si>
  <si>
    <t>Круассан</t>
  </si>
  <si>
    <t>Вафли "Голландские"</t>
  </si>
  <si>
    <t>Пироженое "Бегемотик Бонди"</t>
  </si>
  <si>
    <t xml:space="preserve">Итого: </t>
  </si>
  <si>
    <t xml:space="preserve">     Примерная раскладка десятидневного  меню для обучающихся с ограниченными возможностями здоровья в общеобразовательных учреждениях Брянского района на весенне- летний период 2020-2021 уч.года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</si>
</sst>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1" applyFont="1" applyAlignment="1">
      <alignment horizontal="justify" vertical="center"/>
    </xf>
    <xf numFmtId="0" fontId="9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ont="1"/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abSelected="1" topLeftCell="A169" zoomScaleNormal="100" workbookViewId="0">
      <selection activeCell="L189" sqref="L189"/>
    </sheetView>
  </sheetViews>
  <sheetFormatPr defaultRowHeight="14.4" x14ac:dyDescent="0.3"/>
  <cols>
    <col min="1" max="1" width="11.6640625" customWidth="1"/>
    <col min="2" max="2" width="17.109375" customWidth="1"/>
    <col min="3" max="3" width="9.332031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8.109375" customWidth="1"/>
    <col min="13" max="16" width="7.5546875" customWidth="1"/>
    <col min="17" max="17" width="6" customWidth="1"/>
  </cols>
  <sheetData>
    <row r="1" spans="1:17" x14ac:dyDescent="0.3">
      <c r="A1" s="32" t="s">
        <v>143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8"/>
      <c r="O1" s="8"/>
      <c r="P1" s="8"/>
      <c r="Q1" s="8"/>
    </row>
    <row r="2" spans="1:17" ht="3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  <c r="O2" s="8"/>
      <c r="P2" s="8"/>
      <c r="Q2" s="8"/>
    </row>
    <row r="3" spans="1:17" ht="15.6" x14ac:dyDescent="0.3">
      <c r="A3" s="21" t="s">
        <v>116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11"/>
    </row>
    <row r="4" spans="1:17" ht="15.6" x14ac:dyDescent="0.3">
      <c r="A4" s="24" t="s">
        <v>117</v>
      </c>
      <c r="B4" s="24"/>
      <c r="C4" s="24"/>
      <c r="D4" s="24"/>
      <c r="E4" s="24"/>
      <c r="F4" s="13"/>
      <c r="G4" s="13"/>
      <c r="H4" s="12"/>
      <c r="I4" s="23" t="s">
        <v>118</v>
      </c>
      <c r="J4" s="23"/>
      <c r="K4" s="23"/>
      <c r="L4" s="23"/>
      <c r="M4" s="23"/>
      <c r="N4" s="23"/>
    </row>
    <row r="5" spans="1:17" ht="15.6" x14ac:dyDescent="0.3">
      <c r="A5" s="24" t="s">
        <v>119</v>
      </c>
      <c r="B5" s="24"/>
      <c r="C5" s="24"/>
      <c r="D5" s="24"/>
      <c r="E5" s="24"/>
      <c r="F5" s="13"/>
      <c r="G5" s="13"/>
      <c r="H5" s="12"/>
      <c r="I5" s="23" t="s">
        <v>120</v>
      </c>
      <c r="J5" s="23"/>
      <c r="K5" s="23"/>
      <c r="L5" s="23"/>
      <c r="M5" s="23"/>
      <c r="N5" s="23"/>
    </row>
    <row r="6" spans="1:17" ht="15.6" x14ac:dyDescent="0.3">
      <c r="A6" s="24"/>
      <c r="B6" s="24"/>
      <c r="C6" s="24"/>
      <c r="D6" s="24"/>
      <c r="E6" s="24"/>
      <c r="F6" s="13"/>
      <c r="G6" s="13"/>
      <c r="H6" s="12"/>
      <c r="I6" s="23" t="s">
        <v>121</v>
      </c>
      <c r="J6" s="23"/>
      <c r="K6" s="23"/>
      <c r="L6" s="23"/>
      <c r="M6" s="23"/>
      <c r="N6" s="23"/>
    </row>
    <row r="7" spans="1:17" ht="15.6" x14ac:dyDescent="0.3">
      <c r="A7" s="24" t="s">
        <v>122</v>
      </c>
      <c r="B7" s="24"/>
      <c r="C7" s="24"/>
      <c r="D7" s="24"/>
      <c r="E7" s="24"/>
      <c r="F7" s="13"/>
      <c r="G7" s="13"/>
      <c r="H7" s="12"/>
      <c r="I7" s="23" t="s">
        <v>122</v>
      </c>
      <c r="J7" s="23"/>
      <c r="K7" s="23"/>
      <c r="L7" s="23"/>
      <c r="M7" s="23"/>
      <c r="N7" s="23"/>
    </row>
    <row r="8" spans="1:17" x14ac:dyDescent="0.3">
      <c r="A8" s="2"/>
    </row>
    <row r="9" spans="1:17" x14ac:dyDescent="0.3">
      <c r="A9" s="1"/>
    </row>
    <row r="10" spans="1:17" ht="24" customHeight="1" x14ac:dyDescent="0.3">
      <c r="A10" s="40" t="s">
        <v>48</v>
      </c>
      <c r="B10" s="41" t="s">
        <v>0</v>
      </c>
      <c r="C10" s="41" t="s">
        <v>1</v>
      </c>
      <c r="D10" s="41" t="s">
        <v>2</v>
      </c>
      <c r="E10" s="41"/>
      <c r="F10" s="41"/>
      <c r="G10" s="41"/>
      <c r="H10" s="41" t="s">
        <v>3</v>
      </c>
      <c r="I10" s="41"/>
      <c r="J10" s="41"/>
      <c r="K10" s="41"/>
      <c r="L10" s="41" t="s">
        <v>4</v>
      </c>
      <c r="M10" s="41"/>
      <c r="N10" s="41"/>
      <c r="O10" s="41"/>
      <c r="P10" s="41"/>
      <c r="Q10" s="41"/>
    </row>
    <row r="11" spans="1:17" ht="39.6" x14ac:dyDescent="0.3">
      <c r="A11" s="42"/>
      <c r="B11" s="41"/>
      <c r="C11" s="41"/>
      <c r="D11" s="40" t="s">
        <v>5</v>
      </c>
      <c r="E11" s="40" t="s">
        <v>6</v>
      </c>
      <c r="F11" s="40" t="s">
        <v>7</v>
      </c>
      <c r="G11" s="40" t="s">
        <v>8</v>
      </c>
      <c r="H11" s="40" t="s">
        <v>9</v>
      </c>
      <c r="I11" s="40" t="s">
        <v>10</v>
      </c>
      <c r="J11" s="40" t="s">
        <v>11</v>
      </c>
      <c r="K11" s="40" t="s">
        <v>12</v>
      </c>
      <c r="L11" s="40" t="s">
        <v>35</v>
      </c>
      <c r="M11" s="40" t="s">
        <v>47</v>
      </c>
      <c r="N11" s="40" t="s">
        <v>36</v>
      </c>
      <c r="O11" s="40" t="s">
        <v>37</v>
      </c>
      <c r="P11" s="40" t="s">
        <v>38</v>
      </c>
      <c r="Q11" s="40" t="s">
        <v>13</v>
      </c>
    </row>
    <row r="12" spans="1:17" ht="21" customHeight="1" x14ac:dyDescent="0.3">
      <c r="A12" s="43" t="s">
        <v>14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x14ac:dyDescent="0.3">
      <c r="A13" s="44"/>
      <c r="B13" s="45" t="s">
        <v>16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</row>
    <row r="14" spans="1:17" ht="15.6" customHeight="1" x14ac:dyDescent="0.3">
      <c r="A14" s="44"/>
      <c r="B14" s="45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</row>
    <row r="15" spans="1:17" ht="53.4" customHeight="1" x14ac:dyDescent="0.3">
      <c r="A15" s="36" t="s">
        <v>83</v>
      </c>
      <c r="B15" s="39" t="s">
        <v>62</v>
      </c>
      <c r="C15" s="36">
        <v>25</v>
      </c>
      <c r="D15" s="36">
        <v>0.8</v>
      </c>
      <c r="E15" s="36">
        <v>0.5</v>
      </c>
      <c r="F15" s="36">
        <v>1.5</v>
      </c>
      <c r="G15" s="36">
        <v>18</v>
      </c>
      <c r="H15" s="36">
        <v>6.6</v>
      </c>
      <c r="I15" s="36">
        <v>5.6</v>
      </c>
      <c r="J15" s="36">
        <v>17.100000000000001</v>
      </c>
      <c r="K15" s="36">
        <v>0.19</v>
      </c>
      <c r="L15" s="36">
        <v>5</v>
      </c>
      <c r="M15" s="36">
        <v>19.2</v>
      </c>
      <c r="N15" s="36">
        <v>0.02</v>
      </c>
      <c r="O15" s="36">
        <v>0.01</v>
      </c>
      <c r="P15" s="36">
        <v>0.16</v>
      </c>
      <c r="Q15" s="36">
        <v>2.72</v>
      </c>
    </row>
    <row r="16" spans="1:17" ht="53.4" customHeight="1" x14ac:dyDescent="0.3">
      <c r="A16" s="36" t="s">
        <v>98</v>
      </c>
      <c r="B16" s="46" t="s">
        <v>99</v>
      </c>
      <c r="C16" s="36" t="s">
        <v>50</v>
      </c>
      <c r="D16" s="36">
        <v>8.01</v>
      </c>
      <c r="E16" s="36">
        <v>7.61</v>
      </c>
      <c r="F16" s="36">
        <v>8.92</v>
      </c>
      <c r="G16" s="36">
        <v>143.19999999999999</v>
      </c>
      <c r="H16" s="36">
        <v>50.6</v>
      </c>
      <c r="I16" s="36">
        <v>23.13</v>
      </c>
      <c r="J16" s="36">
        <v>46.1</v>
      </c>
      <c r="K16" s="36">
        <v>1.1000000000000001</v>
      </c>
      <c r="L16" s="36" t="s">
        <v>40</v>
      </c>
      <c r="M16" s="36">
        <v>216.75</v>
      </c>
      <c r="N16" s="36">
        <v>0.3</v>
      </c>
      <c r="O16" s="36">
        <v>0.4</v>
      </c>
      <c r="P16" s="36">
        <v>0.43</v>
      </c>
      <c r="Q16" s="36">
        <v>10.199999999999999</v>
      </c>
    </row>
    <row r="17" spans="1:17" ht="53.4" customHeight="1" x14ac:dyDescent="0.3">
      <c r="A17" s="36" t="s">
        <v>72</v>
      </c>
      <c r="B17" s="46" t="s">
        <v>59</v>
      </c>
      <c r="C17" s="36">
        <v>200</v>
      </c>
      <c r="D17" s="36">
        <v>13.6</v>
      </c>
      <c r="E17" s="36">
        <v>13.62</v>
      </c>
      <c r="F17" s="36">
        <v>19.34</v>
      </c>
      <c r="G17" s="36">
        <v>254</v>
      </c>
      <c r="H17" s="36">
        <v>118.32</v>
      </c>
      <c r="I17" s="36">
        <v>47.04</v>
      </c>
      <c r="J17" s="36">
        <v>204</v>
      </c>
      <c r="K17" s="36">
        <v>1.22</v>
      </c>
      <c r="L17" s="36">
        <v>57.6</v>
      </c>
      <c r="M17" s="36">
        <v>106.8</v>
      </c>
      <c r="N17" s="36">
        <v>0.12</v>
      </c>
      <c r="O17" s="36">
        <v>0.12</v>
      </c>
      <c r="P17" s="36">
        <v>1.8</v>
      </c>
      <c r="Q17" s="36">
        <v>8.9</v>
      </c>
    </row>
    <row r="18" spans="1:17" ht="30.6" customHeight="1" x14ac:dyDescent="0.3">
      <c r="A18" s="36" t="s">
        <v>73</v>
      </c>
      <c r="B18" s="46" t="s">
        <v>15</v>
      </c>
      <c r="C18" s="36" t="s">
        <v>39</v>
      </c>
      <c r="D18" s="36">
        <v>7.0000000000000007E-2</v>
      </c>
      <c r="E18" s="36">
        <v>0.02</v>
      </c>
      <c r="F18" s="36">
        <v>15</v>
      </c>
      <c r="G18" s="36">
        <v>60</v>
      </c>
      <c r="H18" s="36">
        <v>11.1</v>
      </c>
      <c r="I18" s="36">
        <v>1.4</v>
      </c>
      <c r="J18" s="36">
        <v>2.8</v>
      </c>
      <c r="K18" s="36">
        <v>0.28000000000000003</v>
      </c>
      <c r="L18" s="36" t="s">
        <v>40</v>
      </c>
      <c r="M18" s="36" t="s">
        <v>40</v>
      </c>
      <c r="N18" s="36" t="s">
        <v>40</v>
      </c>
      <c r="O18" s="36" t="s">
        <v>40</v>
      </c>
      <c r="P18" s="36">
        <v>0.02</v>
      </c>
      <c r="Q18" s="36">
        <v>0.03</v>
      </c>
    </row>
    <row r="19" spans="1:17" ht="28.2" customHeight="1" x14ac:dyDescent="0.3">
      <c r="A19" s="36"/>
      <c r="B19" s="39" t="s">
        <v>44</v>
      </c>
      <c r="C19" s="36">
        <v>30</v>
      </c>
      <c r="D19" s="36">
        <v>1.58</v>
      </c>
      <c r="E19" s="36">
        <v>0.33</v>
      </c>
      <c r="F19" s="36">
        <v>14.832000000000001</v>
      </c>
      <c r="G19" s="36">
        <v>68.97</v>
      </c>
      <c r="H19" s="36">
        <v>6.9</v>
      </c>
      <c r="I19" s="36">
        <v>7.5</v>
      </c>
      <c r="J19" s="36"/>
      <c r="K19" s="36">
        <v>0.93</v>
      </c>
      <c r="L19" s="36"/>
      <c r="M19" s="36">
        <v>31.8</v>
      </c>
      <c r="N19" s="36">
        <v>0.03</v>
      </c>
      <c r="O19" s="36"/>
      <c r="P19" s="36"/>
      <c r="Q19" s="36"/>
    </row>
    <row r="20" spans="1:17" ht="20.399999999999999" customHeight="1" x14ac:dyDescent="0.3">
      <c r="A20" s="37"/>
      <c r="B20" s="37" t="s">
        <v>133</v>
      </c>
      <c r="C20" s="38"/>
      <c r="D20" s="38">
        <f>SUM(D15:D19)</f>
        <v>24.060000000000002</v>
      </c>
      <c r="E20" s="38">
        <f>SUM(E15:E19)</f>
        <v>22.079999999999995</v>
      </c>
      <c r="F20" s="38">
        <f>SUM(F15:F19)</f>
        <v>59.591999999999999</v>
      </c>
      <c r="G20" s="38">
        <f>SUM(G15:G19)</f>
        <v>544.16999999999996</v>
      </c>
      <c r="H20" s="38">
        <f>SUM(H15:H19)</f>
        <v>193.51999999999998</v>
      </c>
      <c r="I20" s="38">
        <f>SUM(I15:I19)</f>
        <v>84.67</v>
      </c>
      <c r="J20" s="38">
        <f>SUM(J15:J19)</f>
        <v>270</v>
      </c>
      <c r="K20" s="38">
        <f>SUM(K15:K19)</f>
        <v>3.72</v>
      </c>
      <c r="L20" s="38">
        <f>SUM(L15:L19)</f>
        <v>62.6</v>
      </c>
      <c r="M20" s="38">
        <f>SUM(M15:M19)</f>
        <v>374.55</v>
      </c>
      <c r="N20" s="38">
        <f>SUM(N15:N19)</f>
        <v>0.47</v>
      </c>
      <c r="O20" s="38">
        <f>SUM(O15:O19)</f>
        <v>0.53</v>
      </c>
      <c r="P20" s="38">
        <f>SUM(P15:P19)</f>
        <v>2.41</v>
      </c>
      <c r="Q20" s="38">
        <f>SUM(Q15:Q19)</f>
        <v>21.85</v>
      </c>
    </row>
    <row r="21" spans="1:17" s="14" customFormat="1" ht="31.2" customHeight="1" x14ac:dyDescent="0.3">
      <c r="A21" s="37"/>
      <c r="B21" s="48" t="s">
        <v>132</v>
      </c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 s="14" customFormat="1" ht="36.6" customHeight="1" x14ac:dyDescent="0.3">
      <c r="A22" s="36"/>
      <c r="B22" s="60" t="s">
        <v>134</v>
      </c>
      <c r="C22" s="61">
        <v>200</v>
      </c>
      <c r="D22" s="61">
        <v>1</v>
      </c>
      <c r="E22" s="61" t="s">
        <v>135</v>
      </c>
      <c r="F22" s="61">
        <v>20.2</v>
      </c>
      <c r="G22" s="61">
        <v>84.8</v>
      </c>
      <c r="H22" s="61">
        <v>14</v>
      </c>
      <c r="I22" s="61">
        <v>8</v>
      </c>
      <c r="J22" s="61">
        <v>14</v>
      </c>
      <c r="K22" s="61">
        <v>2.8</v>
      </c>
      <c r="L22" s="61" t="s">
        <v>135</v>
      </c>
      <c r="M22" s="61" t="s">
        <v>135</v>
      </c>
      <c r="N22" s="61">
        <v>0.02</v>
      </c>
      <c r="O22" s="61">
        <v>0.02</v>
      </c>
      <c r="P22" s="61">
        <v>0.2</v>
      </c>
      <c r="Q22" s="61">
        <v>4</v>
      </c>
    </row>
    <row r="23" spans="1:17" s="14" customFormat="1" ht="25.8" customHeight="1" x14ac:dyDescent="0.3">
      <c r="A23" s="36"/>
      <c r="B23" s="60" t="s">
        <v>136</v>
      </c>
      <c r="C23" s="61">
        <v>70</v>
      </c>
      <c r="D23" s="61">
        <v>5.25</v>
      </c>
      <c r="E23" s="61">
        <v>11.55</v>
      </c>
      <c r="F23" s="61">
        <v>38.5</v>
      </c>
      <c r="G23" s="61">
        <v>238</v>
      </c>
      <c r="H23" s="61">
        <v>14</v>
      </c>
      <c r="I23" s="61">
        <v>16.05</v>
      </c>
      <c r="J23" s="61">
        <v>44.8</v>
      </c>
      <c r="K23" s="61">
        <v>0.88</v>
      </c>
      <c r="L23" s="61">
        <v>11.2</v>
      </c>
      <c r="M23" s="61">
        <v>11.2</v>
      </c>
      <c r="N23" s="61">
        <v>7.0000000000000007E-2</v>
      </c>
      <c r="O23" s="61">
        <v>0.06</v>
      </c>
      <c r="P23" s="61">
        <v>0.88</v>
      </c>
      <c r="Q23" s="61" t="s">
        <v>135</v>
      </c>
    </row>
    <row r="24" spans="1:17" s="17" customFormat="1" ht="20.399999999999999" customHeight="1" x14ac:dyDescent="0.3">
      <c r="A24" s="37"/>
      <c r="B24" s="47" t="s">
        <v>133</v>
      </c>
      <c r="C24" s="38"/>
      <c r="D24" s="38">
        <v>6.25</v>
      </c>
      <c r="E24" s="38">
        <v>11.55</v>
      </c>
      <c r="F24" s="38">
        <v>58.7</v>
      </c>
      <c r="G24" s="38">
        <v>322.8</v>
      </c>
      <c r="H24" s="38">
        <v>28</v>
      </c>
      <c r="I24" s="38">
        <v>24.05</v>
      </c>
      <c r="J24" s="38">
        <v>58.8</v>
      </c>
      <c r="K24" s="38">
        <v>3.68</v>
      </c>
      <c r="L24" s="38">
        <v>11.2</v>
      </c>
      <c r="M24" s="38">
        <v>11.2</v>
      </c>
      <c r="N24" s="38">
        <v>0.09</v>
      </c>
      <c r="O24" s="38">
        <v>0.08</v>
      </c>
      <c r="P24" s="38">
        <v>1.08</v>
      </c>
      <c r="Q24" s="38">
        <v>4</v>
      </c>
    </row>
    <row r="25" spans="1:17" s="14" customFormat="1" ht="20.399999999999999" customHeight="1" x14ac:dyDescent="0.3">
      <c r="A25" s="37"/>
      <c r="B25" s="47" t="s">
        <v>18</v>
      </c>
      <c r="C25" s="38"/>
      <c r="D25" s="38">
        <f>D20+D24</f>
        <v>30.310000000000002</v>
      </c>
      <c r="E25" s="38">
        <f>E20+E24</f>
        <v>33.629999999999995</v>
      </c>
      <c r="F25" s="38">
        <f>F20+F24</f>
        <v>118.292</v>
      </c>
      <c r="G25" s="38">
        <f>G20+G24</f>
        <v>866.97</v>
      </c>
      <c r="H25" s="38">
        <f>H20+H24</f>
        <v>221.51999999999998</v>
      </c>
      <c r="I25" s="38">
        <f>I20+I24</f>
        <v>108.72</v>
      </c>
      <c r="J25" s="38">
        <f>J20+J24</f>
        <v>328.8</v>
      </c>
      <c r="K25" s="38">
        <f>K20+K24</f>
        <v>7.4</v>
      </c>
      <c r="L25" s="38">
        <f>L20+L24</f>
        <v>73.8</v>
      </c>
      <c r="M25" s="38">
        <f>M20+M24</f>
        <v>385.75</v>
      </c>
      <c r="N25" s="38">
        <f>N20+N24</f>
        <v>0.55999999999999994</v>
      </c>
      <c r="O25" s="38">
        <f>O20+O24</f>
        <v>0.61</v>
      </c>
      <c r="P25" s="38">
        <f>P20+P24</f>
        <v>3.49</v>
      </c>
      <c r="Q25" s="38">
        <f>Q20+Q24</f>
        <v>25.85</v>
      </c>
    </row>
    <row r="26" spans="1:17" ht="21" customHeight="1" x14ac:dyDescent="0.3">
      <c r="A26" s="63" t="s">
        <v>19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15" customHeight="1" x14ac:dyDescent="0.3">
      <c r="A27" s="44"/>
      <c r="B27" s="50" t="s">
        <v>16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17" x14ac:dyDescent="0.3">
      <c r="A28" s="44"/>
      <c r="B28" s="50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ht="29.4" customHeight="1" x14ac:dyDescent="0.3">
      <c r="A29" s="36" t="s">
        <v>75</v>
      </c>
      <c r="B29" s="39" t="s">
        <v>46</v>
      </c>
      <c r="C29" s="36">
        <v>60</v>
      </c>
      <c r="D29" s="36">
        <v>0.88</v>
      </c>
      <c r="E29" s="36">
        <v>3.75</v>
      </c>
      <c r="F29" s="36">
        <v>13.12</v>
      </c>
      <c r="G29" s="36">
        <v>58</v>
      </c>
      <c r="H29" s="36">
        <v>22.13</v>
      </c>
      <c r="I29" s="36">
        <v>12.88</v>
      </c>
      <c r="J29" s="36">
        <v>25.38</v>
      </c>
      <c r="K29" s="36">
        <v>0.08</v>
      </c>
      <c r="L29" s="36" t="s">
        <v>40</v>
      </c>
      <c r="M29" s="36">
        <v>1.17</v>
      </c>
      <c r="N29" s="36">
        <v>0.01</v>
      </c>
      <c r="O29" s="36">
        <v>1.67</v>
      </c>
      <c r="P29" s="36">
        <v>0.11</v>
      </c>
      <c r="Q29" s="36">
        <v>4.12</v>
      </c>
    </row>
    <row r="30" spans="1:17" ht="49.2" customHeight="1" x14ac:dyDescent="0.3">
      <c r="A30" s="36" t="s">
        <v>76</v>
      </c>
      <c r="B30" s="39" t="s">
        <v>60</v>
      </c>
      <c r="C30" s="36" t="s">
        <v>52</v>
      </c>
      <c r="D30" s="36">
        <v>8.17</v>
      </c>
      <c r="E30" s="36">
        <v>6.65</v>
      </c>
      <c r="F30" s="36">
        <v>12.22</v>
      </c>
      <c r="G30" s="36">
        <v>143</v>
      </c>
      <c r="H30" s="36">
        <v>24</v>
      </c>
      <c r="I30" s="36">
        <v>56.5</v>
      </c>
      <c r="J30" s="36">
        <v>1</v>
      </c>
      <c r="K30" s="36" t="s">
        <v>40</v>
      </c>
      <c r="L30" s="36">
        <v>1219.5</v>
      </c>
      <c r="M30" s="36">
        <v>2.1</v>
      </c>
      <c r="N30" s="36">
        <v>0.1</v>
      </c>
      <c r="O30" s="36">
        <v>0.52</v>
      </c>
      <c r="P30" s="36">
        <v>0.98</v>
      </c>
      <c r="Q30" s="36">
        <v>11.6</v>
      </c>
    </row>
    <row r="31" spans="1:17" ht="63.6" customHeight="1" x14ac:dyDescent="0.3">
      <c r="A31" s="36" t="s">
        <v>78</v>
      </c>
      <c r="B31" s="39" t="s">
        <v>51</v>
      </c>
      <c r="C31" s="36">
        <v>70</v>
      </c>
      <c r="D31" s="36">
        <v>2.11</v>
      </c>
      <c r="E31" s="36">
        <v>5.48</v>
      </c>
      <c r="F31" s="36">
        <v>6.2</v>
      </c>
      <c r="G31" s="36">
        <v>83.3</v>
      </c>
      <c r="H31" s="36">
        <v>4.5999999999999996</v>
      </c>
      <c r="I31" s="36">
        <v>6.6</v>
      </c>
      <c r="J31" s="36">
        <v>56.8</v>
      </c>
      <c r="K31" s="36">
        <v>0.33</v>
      </c>
      <c r="L31" s="36">
        <v>0</v>
      </c>
      <c r="M31" s="36">
        <v>17.399999999999999</v>
      </c>
      <c r="N31" s="36">
        <v>0.02</v>
      </c>
      <c r="O31" s="36">
        <v>0.03</v>
      </c>
      <c r="P31" s="36">
        <v>0.17</v>
      </c>
      <c r="Q31" s="36">
        <v>10.5</v>
      </c>
    </row>
    <row r="32" spans="1:17" ht="30" customHeight="1" x14ac:dyDescent="0.3">
      <c r="A32" s="36" t="s">
        <v>77</v>
      </c>
      <c r="B32" s="39" t="s">
        <v>20</v>
      </c>
      <c r="C32" s="36">
        <v>150</v>
      </c>
      <c r="D32" s="36">
        <v>6.09</v>
      </c>
      <c r="E32" s="36">
        <v>0.1</v>
      </c>
      <c r="F32" s="36">
        <v>61.14</v>
      </c>
      <c r="G32" s="36">
        <v>233</v>
      </c>
      <c r="H32" s="36">
        <v>1.52</v>
      </c>
      <c r="I32" s="36">
        <v>18.149999999999999</v>
      </c>
      <c r="J32" s="36">
        <v>67.67</v>
      </c>
      <c r="K32" s="36">
        <v>0.59</v>
      </c>
      <c r="L32" s="36">
        <v>0</v>
      </c>
      <c r="M32" s="36">
        <v>22.5</v>
      </c>
      <c r="N32" s="36">
        <v>0.3</v>
      </c>
      <c r="O32" s="36">
        <v>0.03</v>
      </c>
      <c r="P32" s="36">
        <v>0.23</v>
      </c>
      <c r="Q32" s="36">
        <v>2.0299999999999998</v>
      </c>
    </row>
    <row r="33" spans="1:17" ht="26.4" x14ac:dyDescent="0.3">
      <c r="A33" s="36" t="s">
        <v>73</v>
      </c>
      <c r="B33" s="39" t="s">
        <v>15</v>
      </c>
      <c r="C33" s="36" t="s">
        <v>39</v>
      </c>
      <c r="D33" s="36">
        <v>7.0000000000000007E-2</v>
      </c>
      <c r="E33" s="36">
        <v>0.02</v>
      </c>
      <c r="F33" s="36">
        <v>15</v>
      </c>
      <c r="G33" s="36">
        <v>60</v>
      </c>
      <c r="H33" s="36">
        <v>11.1</v>
      </c>
      <c r="I33" s="36">
        <v>1.4</v>
      </c>
      <c r="J33" s="36">
        <v>2.8</v>
      </c>
      <c r="K33" s="36">
        <v>0.28000000000000003</v>
      </c>
      <c r="L33" s="36">
        <v>0</v>
      </c>
      <c r="M33" s="36">
        <v>0</v>
      </c>
      <c r="N33" s="36">
        <v>0</v>
      </c>
      <c r="O33" s="36">
        <v>0</v>
      </c>
      <c r="P33" s="36">
        <v>0.02</v>
      </c>
      <c r="Q33" s="36">
        <v>0.03</v>
      </c>
    </row>
    <row r="34" spans="1:17" ht="31.2" customHeight="1" x14ac:dyDescent="0.3">
      <c r="A34" s="36"/>
      <c r="B34" s="39" t="s">
        <v>44</v>
      </c>
      <c r="C34" s="36">
        <v>30</v>
      </c>
      <c r="D34" s="36">
        <v>1.58</v>
      </c>
      <c r="E34" s="36">
        <v>0.33</v>
      </c>
      <c r="F34" s="36">
        <v>14.832000000000001</v>
      </c>
      <c r="G34" s="36">
        <v>68.97</v>
      </c>
      <c r="H34" s="36">
        <v>6.9</v>
      </c>
      <c r="I34" s="36">
        <v>7.5</v>
      </c>
      <c r="J34" s="36"/>
      <c r="K34" s="36">
        <v>0.93</v>
      </c>
      <c r="L34" s="36"/>
      <c r="M34" s="36">
        <v>31.8</v>
      </c>
      <c r="N34" s="36">
        <v>0.03</v>
      </c>
      <c r="O34" s="36"/>
      <c r="P34" s="36"/>
      <c r="Q34" s="36"/>
    </row>
    <row r="35" spans="1:17" s="17" customFormat="1" ht="20.399999999999999" customHeight="1" x14ac:dyDescent="0.3">
      <c r="A35" s="37"/>
      <c r="B35" s="37" t="s">
        <v>133</v>
      </c>
      <c r="C35" s="38"/>
      <c r="D35" s="38">
        <f t="shared" ref="D35:Q35" si="0">SUM(D29:D34)</f>
        <v>18.899999999999999</v>
      </c>
      <c r="E35" s="38">
        <f t="shared" si="0"/>
        <v>16.329999999999998</v>
      </c>
      <c r="F35" s="38">
        <f t="shared" si="0"/>
        <v>122.512</v>
      </c>
      <c r="G35" s="38">
        <f t="shared" si="0"/>
        <v>646.27</v>
      </c>
      <c r="H35" s="38">
        <f t="shared" si="0"/>
        <v>70.25</v>
      </c>
      <c r="I35" s="38">
        <f t="shared" si="0"/>
        <v>103.03</v>
      </c>
      <c r="J35" s="38">
        <f t="shared" si="0"/>
        <v>153.65</v>
      </c>
      <c r="K35" s="38">
        <f t="shared" si="0"/>
        <v>2.21</v>
      </c>
      <c r="L35" s="38">
        <f t="shared" si="0"/>
        <v>1219.5</v>
      </c>
      <c r="M35" s="38">
        <f t="shared" si="0"/>
        <v>74.97</v>
      </c>
      <c r="N35" s="38">
        <f t="shared" si="0"/>
        <v>0.45999999999999996</v>
      </c>
      <c r="O35" s="38">
        <f t="shared" si="0"/>
        <v>2.2499999999999996</v>
      </c>
      <c r="P35" s="38">
        <f t="shared" si="0"/>
        <v>1.51</v>
      </c>
      <c r="Q35" s="38">
        <f t="shared" si="0"/>
        <v>28.28</v>
      </c>
    </row>
    <row r="36" spans="1:17" s="14" customFormat="1" ht="31.2" customHeight="1" x14ac:dyDescent="0.3">
      <c r="A36" s="36"/>
      <c r="B36" s="49" t="s">
        <v>132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</row>
    <row r="37" spans="1:17" s="14" customFormat="1" ht="20.399999999999999" customHeight="1" x14ac:dyDescent="0.3">
      <c r="A37" s="36"/>
      <c r="B37" s="36" t="s">
        <v>137</v>
      </c>
      <c r="C37" s="61">
        <v>120</v>
      </c>
      <c r="D37" s="61">
        <v>4.92</v>
      </c>
      <c r="E37" s="61">
        <v>1.8</v>
      </c>
      <c r="F37" s="61">
        <v>7.08</v>
      </c>
      <c r="G37" s="61">
        <v>68.400000000000006</v>
      </c>
      <c r="H37" s="61">
        <v>148.80000000000001</v>
      </c>
      <c r="I37" s="61">
        <v>18</v>
      </c>
      <c r="J37" s="61">
        <v>114</v>
      </c>
      <c r="K37" s="61">
        <v>0.12</v>
      </c>
      <c r="L37" s="61">
        <v>1.2E-2</v>
      </c>
      <c r="M37" s="61">
        <v>12</v>
      </c>
      <c r="N37" s="61">
        <v>0.04</v>
      </c>
      <c r="O37" s="61">
        <v>0.18</v>
      </c>
      <c r="P37" s="61">
        <v>1.44</v>
      </c>
      <c r="Q37" s="61">
        <v>0.72</v>
      </c>
    </row>
    <row r="38" spans="1:17" s="14" customFormat="1" ht="20.399999999999999" customHeight="1" x14ac:dyDescent="0.3">
      <c r="A38" s="36"/>
      <c r="B38" s="36" t="s">
        <v>138</v>
      </c>
      <c r="C38" s="61">
        <v>50</v>
      </c>
      <c r="D38" s="61">
        <v>3.88</v>
      </c>
      <c r="E38" s="61">
        <v>2.36</v>
      </c>
      <c r="F38" s="61">
        <v>23.55</v>
      </c>
      <c r="G38" s="61">
        <v>131</v>
      </c>
      <c r="H38" s="61">
        <v>11</v>
      </c>
      <c r="I38" s="61">
        <v>14.5</v>
      </c>
      <c r="J38" s="61">
        <v>37</v>
      </c>
      <c r="K38" s="61">
        <v>0.69</v>
      </c>
      <c r="L38" s="61">
        <v>13</v>
      </c>
      <c r="M38" s="61">
        <v>15</v>
      </c>
      <c r="N38" s="61">
        <v>7.0000000000000007E-2</v>
      </c>
      <c r="O38" s="61">
        <v>0.04</v>
      </c>
      <c r="P38" s="61">
        <v>0.79</v>
      </c>
      <c r="Q38" s="61" t="s">
        <v>135</v>
      </c>
    </row>
    <row r="39" spans="1:17" s="17" customFormat="1" ht="20.399999999999999" customHeight="1" x14ac:dyDescent="0.3">
      <c r="A39" s="37"/>
      <c r="B39" s="37" t="s">
        <v>133</v>
      </c>
      <c r="C39" s="38"/>
      <c r="D39" s="38">
        <f>SUM(D37:D38)</f>
        <v>8.8000000000000007</v>
      </c>
      <c r="E39" s="38">
        <f>SUM(E37:E38)</f>
        <v>4.16</v>
      </c>
      <c r="F39" s="38">
        <f>SUM(F37:F38)</f>
        <v>30.630000000000003</v>
      </c>
      <c r="G39" s="38">
        <f>SUM(G37:G38)</f>
        <v>199.4</v>
      </c>
      <c r="H39" s="38">
        <f>SUM(H37:H38)</f>
        <v>159.80000000000001</v>
      </c>
      <c r="I39" s="38">
        <f>SUM(I37:I38)</f>
        <v>32.5</v>
      </c>
      <c r="J39" s="38">
        <f>SUM(J37:J38)</f>
        <v>151</v>
      </c>
      <c r="K39" s="38">
        <f>SUM(K37:K38)</f>
        <v>0.80999999999999994</v>
      </c>
      <c r="L39" s="38">
        <f>SUM(L37:L38)</f>
        <v>13.012</v>
      </c>
      <c r="M39" s="38">
        <f>SUM(M37:M38)</f>
        <v>27</v>
      </c>
      <c r="N39" s="38">
        <f>SUM(N37:N38)</f>
        <v>0.11000000000000001</v>
      </c>
      <c r="O39" s="38">
        <f>SUM(O37:O38)</f>
        <v>0.22</v>
      </c>
      <c r="P39" s="38">
        <f>SUM(P37:P38)</f>
        <v>2.23</v>
      </c>
      <c r="Q39" s="38">
        <f>SUM(Q37:Q38)</f>
        <v>0.72</v>
      </c>
    </row>
    <row r="40" spans="1:17" s="17" customFormat="1" ht="20.399999999999999" customHeight="1" x14ac:dyDescent="0.3">
      <c r="A40" s="37"/>
      <c r="B40" s="37" t="s">
        <v>18</v>
      </c>
      <c r="C40" s="38"/>
      <c r="D40" s="38">
        <f>D35+D39</f>
        <v>27.7</v>
      </c>
      <c r="E40" s="38">
        <f>E35+E39</f>
        <v>20.49</v>
      </c>
      <c r="F40" s="38">
        <f>F35+F39</f>
        <v>153.142</v>
      </c>
      <c r="G40" s="38">
        <f>G35+G39</f>
        <v>845.67</v>
      </c>
      <c r="H40" s="38">
        <f>H35+H39</f>
        <v>230.05</v>
      </c>
      <c r="I40" s="38">
        <f>I35+I39</f>
        <v>135.53</v>
      </c>
      <c r="J40" s="38">
        <f>J35+J39</f>
        <v>304.64999999999998</v>
      </c>
      <c r="K40" s="38">
        <f>K35+K39</f>
        <v>3.02</v>
      </c>
      <c r="L40" s="38">
        <f>L35+L39</f>
        <v>1232.5119999999999</v>
      </c>
      <c r="M40" s="38">
        <f>M35+M39</f>
        <v>101.97</v>
      </c>
      <c r="N40" s="38">
        <f>N35+N39</f>
        <v>0.56999999999999995</v>
      </c>
      <c r="O40" s="38">
        <f>O35+O39</f>
        <v>2.4699999999999998</v>
      </c>
      <c r="P40" s="38">
        <f>P35+P39</f>
        <v>3.74</v>
      </c>
      <c r="Q40" s="38">
        <f>Q35+Q39</f>
        <v>29</v>
      </c>
    </row>
    <row r="41" spans="1:17" ht="21" customHeight="1" x14ac:dyDescent="0.3">
      <c r="A41" s="63" t="s">
        <v>21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1:17" x14ac:dyDescent="0.3">
      <c r="A42" s="44"/>
      <c r="B42" s="50" t="s">
        <v>16</v>
      </c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</row>
    <row r="43" spans="1:17" x14ac:dyDescent="0.3">
      <c r="A43" s="44"/>
      <c r="B43" s="50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7" ht="35.4" customHeight="1" x14ac:dyDescent="0.3">
      <c r="A44" s="36" t="s">
        <v>123</v>
      </c>
      <c r="B44" s="46" t="s">
        <v>124</v>
      </c>
      <c r="C44" s="40">
        <v>60</v>
      </c>
      <c r="D44" s="40">
        <v>1.08</v>
      </c>
      <c r="E44" s="40">
        <v>4.74</v>
      </c>
      <c r="F44" s="40">
        <v>8.4600000000000009</v>
      </c>
      <c r="G44" s="40">
        <v>57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68">
        <v>7.92</v>
      </c>
      <c r="N44" s="68">
        <v>0</v>
      </c>
      <c r="O44" s="36">
        <v>8.0000000000000002E-3</v>
      </c>
      <c r="P44" s="36">
        <v>1.2E-2</v>
      </c>
      <c r="Q44" s="36">
        <v>2.6880000000000002</v>
      </c>
    </row>
    <row r="45" spans="1:17" ht="57.6" customHeight="1" x14ac:dyDescent="0.3">
      <c r="A45" s="36" t="s">
        <v>81</v>
      </c>
      <c r="B45" s="39" t="s">
        <v>61</v>
      </c>
      <c r="C45" s="36" t="s">
        <v>52</v>
      </c>
      <c r="D45" s="36">
        <v>7.92</v>
      </c>
      <c r="E45" s="36">
        <v>6.2</v>
      </c>
      <c r="F45" s="36">
        <v>7.9</v>
      </c>
      <c r="G45" s="36">
        <v>125.5</v>
      </c>
      <c r="H45" s="36">
        <v>26.5</v>
      </c>
      <c r="I45" s="36">
        <v>36.4</v>
      </c>
      <c r="J45" s="36">
        <v>51.4</v>
      </c>
      <c r="K45" s="36">
        <v>0.92</v>
      </c>
      <c r="L45" s="36" t="s">
        <v>40</v>
      </c>
      <c r="M45" s="36">
        <v>203</v>
      </c>
      <c r="N45" s="36">
        <v>0.08</v>
      </c>
      <c r="O45" s="36">
        <v>0.05</v>
      </c>
      <c r="P45" s="36">
        <v>0.99</v>
      </c>
      <c r="Q45" s="36">
        <v>11</v>
      </c>
    </row>
    <row r="46" spans="1:17" ht="37.200000000000003" customHeight="1" x14ac:dyDescent="0.3">
      <c r="A46" s="36" t="s">
        <v>82</v>
      </c>
      <c r="B46" s="46" t="s">
        <v>53</v>
      </c>
      <c r="C46" s="36">
        <v>50</v>
      </c>
      <c r="D46" s="36">
        <v>5.29</v>
      </c>
      <c r="E46" s="36">
        <v>14.085000000000001</v>
      </c>
      <c r="F46" s="36">
        <v>1.28</v>
      </c>
      <c r="G46" s="36">
        <v>152.5</v>
      </c>
      <c r="H46" s="36">
        <v>12.18</v>
      </c>
      <c r="I46" s="36">
        <v>11.46</v>
      </c>
      <c r="J46" s="36">
        <v>75.474999999999994</v>
      </c>
      <c r="K46" s="36">
        <v>1.1499999999999999</v>
      </c>
      <c r="L46" s="36" t="s">
        <v>40</v>
      </c>
      <c r="M46" s="36">
        <v>10</v>
      </c>
      <c r="N46" s="36">
        <v>0.02</v>
      </c>
      <c r="O46" s="36">
        <v>0.05</v>
      </c>
      <c r="P46" s="36">
        <v>1.7</v>
      </c>
      <c r="Q46" s="36">
        <v>0.69</v>
      </c>
    </row>
    <row r="47" spans="1:17" ht="51" customHeight="1" x14ac:dyDescent="0.3">
      <c r="A47" s="36" t="s">
        <v>71</v>
      </c>
      <c r="B47" s="39" t="s">
        <v>43</v>
      </c>
      <c r="C47" s="36">
        <v>157.5</v>
      </c>
      <c r="D47" s="36">
        <v>5.73</v>
      </c>
      <c r="E47" s="36">
        <v>6.07</v>
      </c>
      <c r="F47" s="36">
        <v>31.98</v>
      </c>
      <c r="G47" s="36">
        <v>205</v>
      </c>
      <c r="H47" s="36">
        <v>9.7799999999999994</v>
      </c>
      <c r="I47" s="36">
        <v>7.9</v>
      </c>
      <c r="J47" s="36">
        <v>39.450000000000003</v>
      </c>
      <c r="K47" s="36">
        <v>0.81</v>
      </c>
      <c r="L47" s="36">
        <v>30</v>
      </c>
      <c r="M47" s="36">
        <v>0.74</v>
      </c>
      <c r="N47" s="36">
        <v>0.03</v>
      </c>
      <c r="O47" s="36">
        <v>0.55000000000000004</v>
      </c>
      <c r="P47" s="36">
        <v>1.5</v>
      </c>
      <c r="Q47" s="36" t="s">
        <v>40</v>
      </c>
    </row>
    <row r="48" spans="1:17" ht="33" customHeight="1" x14ac:dyDescent="0.3">
      <c r="A48" s="36" t="s">
        <v>73</v>
      </c>
      <c r="B48" s="39" t="s">
        <v>15</v>
      </c>
      <c r="C48" s="36" t="s">
        <v>39</v>
      </c>
      <c r="D48" s="36">
        <v>7.0000000000000007E-2</v>
      </c>
      <c r="E48" s="36">
        <v>0.02</v>
      </c>
      <c r="F48" s="36">
        <v>15</v>
      </c>
      <c r="G48" s="36">
        <v>60</v>
      </c>
      <c r="H48" s="36">
        <v>11.1</v>
      </c>
      <c r="I48" s="36">
        <v>1.4</v>
      </c>
      <c r="J48" s="36">
        <v>2.8</v>
      </c>
      <c r="K48" s="36">
        <v>0.28000000000000003</v>
      </c>
      <c r="L48" s="36">
        <v>0</v>
      </c>
      <c r="M48" s="36">
        <v>0</v>
      </c>
      <c r="N48" s="36">
        <v>0</v>
      </c>
      <c r="O48" s="36">
        <v>0</v>
      </c>
      <c r="P48" s="36">
        <v>0.02</v>
      </c>
      <c r="Q48" s="36">
        <v>0.03</v>
      </c>
    </row>
    <row r="49" spans="1:17" ht="30" customHeight="1" x14ac:dyDescent="0.3">
      <c r="A49" s="36"/>
      <c r="B49" s="39" t="s">
        <v>44</v>
      </c>
      <c r="C49" s="36">
        <v>30</v>
      </c>
      <c r="D49" s="36">
        <v>1.58</v>
      </c>
      <c r="E49" s="36">
        <v>0.33</v>
      </c>
      <c r="F49" s="36">
        <v>14.832000000000001</v>
      </c>
      <c r="G49" s="36">
        <v>68.97</v>
      </c>
      <c r="H49" s="36">
        <v>6.9</v>
      </c>
      <c r="I49" s="36">
        <v>7.5</v>
      </c>
      <c r="J49" s="36" t="s">
        <v>40</v>
      </c>
      <c r="K49" s="36">
        <v>0.93</v>
      </c>
      <c r="L49" s="36" t="s">
        <v>40</v>
      </c>
      <c r="M49" s="36">
        <v>31.8</v>
      </c>
      <c r="N49" s="36">
        <v>0.03</v>
      </c>
      <c r="O49" s="36" t="s">
        <v>40</v>
      </c>
      <c r="P49" s="36" t="s">
        <v>40</v>
      </c>
      <c r="Q49" s="36" t="s">
        <v>40</v>
      </c>
    </row>
    <row r="50" spans="1:17" ht="20.399999999999999" customHeight="1" x14ac:dyDescent="0.3">
      <c r="A50" s="36"/>
      <c r="B50" s="37" t="s">
        <v>133</v>
      </c>
      <c r="C50" s="38"/>
      <c r="D50" s="38">
        <f t="shared" ref="D50:Q50" si="1">SUM(D44:D49)</f>
        <v>21.67</v>
      </c>
      <c r="E50" s="38">
        <f t="shared" si="1"/>
        <v>31.445</v>
      </c>
      <c r="F50" s="38">
        <f t="shared" si="1"/>
        <v>79.451999999999998</v>
      </c>
      <c r="G50" s="38">
        <f t="shared" si="1"/>
        <v>668.97</v>
      </c>
      <c r="H50" s="38">
        <f t="shared" si="1"/>
        <v>66.460000000000008</v>
      </c>
      <c r="I50" s="38">
        <f t="shared" si="1"/>
        <v>64.66</v>
      </c>
      <c r="J50" s="38">
        <f t="shared" si="1"/>
        <v>169.125</v>
      </c>
      <c r="K50" s="38">
        <f t="shared" si="1"/>
        <v>4.09</v>
      </c>
      <c r="L50" s="38">
        <f t="shared" si="1"/>
        <v>30</v>
      </c>
      <c r="M50" s="38">
        <f t="shared" si="1"/>
        <v>253.46</v>
      </c>
      <c r="N50" s="38">
        <f t="shared" si="1"/>
        <v>0.16</v>
      </c>
      <c r="O50" s="38">
        <f t="shared" si="1"/>
        <v>0.65800000000000003</v>
      </c>
      <c r="P50" s="38">
        <f t="shared" si="1"/>
        <v>4.2219999999999995</v>
      </c>
      <c r="Q50" s="38">
        <f t="shared" si="1"/>
        <v>14.407999999999999</v>
      </c>
    </row>
    <row r="51" spans="1:17" s="14" customFormat="1" ht="31.2" customHeight="1" x14ac:dyDescent="0.3">
      <c r="A51" s="36"/>
      <c r="B51" s="49" t="s">
        <v>132</v>
      </c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</row>
    <row r="52" spans="1:17" s="14" customFormat="1" ht="33.6" customHeight="1" x14ac:dyDescent="0.3">
      <c r="A52" s="36"/>
      <c r="B52" s="36" t="s">
        <v>134</v>
      </c>
      <c r="C52" s="61">
        <v>200</v>
      </c>
      <c r="D52" s="61">
        <v>1</v>
      </c>
      <c r="E52" s="61" t="s">
        <v>135</v>
      </c>
      <c r="F52" s="61">
        <v>20.2</v>
      </c>
      <c r="G52" s="61">
        <v>84.8</v>
      </c>
      <c r="H52" s="61">
        <v>14</v>
      </c>
      <c r="I52" s="61">
        <v>8</v>
      </c>
      <c r="J52" s="61">
        <v>14</v>
      </c>
      <c r="K52" s="61">
        <v>2.8</v>
      </c>
      <c r="L52" s="61" t="s">
        <v>135</v>
      </c>
      <c r="M52" s="61" t="s">
        <v>135</v>
      </c>
      <c r="N52" s="61">
        <v>0.02</v>
      </c>
      <c r="O52" s="61">
        <v>0.02</v>
      </c>
      <c r="P52" s="61">
        <v>0.2</v>
      </c>
      <c r="Q52" s="61">
        <v>4</v>
      </c>
    </row>
    <row r="53" spans="1:17" s="62" customFormat="1" ht="27.6" customHeight="1" x14ac:dyDescent="0.3">
      <c r="A53" s="36"/>
      <c r="B53" s="36" t="s">
        <v>139</v>
      </c>
      <c r="C53" s="61">
        <v>45</v>
      </c>
      <c r="D53" s="61">
        <v>2.88</v>
      </c>
      <c r="E53" s="61">
        <v>8.8699999999999992</v>
      </c>
      <c r="F53" s="61">
        <v>21.87</v>
      </c>
      <c r="G53" s="61">
        <v>175</v>
      </c>
      <c r="H53" s="61">
        <v>16.649999999999999</v>
      </c>
      <c r="I53" s="61">
        <v>7.2</v>
      </c>
      <c r="J53" s="61">
        <v>47.25</v>
      </c>
      <c r="K53" s="61">
        <v>0.91</v>
      </c>
      <c r="L53" s="61">
        <v>92.7</v>
      </c>
      <c r="M53" s="61" t="s">
        <v>135</v>
      </c>
      <c r="N53" s="61">
        <v>0.17</v>
      </c>
      <c r="O53" s="61">
        <v>0.11</v>
      </c>
      <c r="P53" s="61">
        <v>0.98</v>
      </c>
      <c r="Q53" s="61">
        <v>0.09</v>
      </c>
    </row>
    <row r="54" spans="1:17" s="14" customFormat="1" ht="20.399999999999999" customHeight="1" x14ac:dyDescent="0.3">
      <c r="A54" s="36"/>
      <c r="B54" s="37" t="s">
        <v>133</v>
      </c>
      <c r="C54" s="38"/>
      <c r="D54" s="38">
        <f>SUM(D52:D53)</f>
        <v>3.88</v>
      </c>
      <c r="E54" s="38">
        <f>SUM(E52:E53)</f>
        <v>8.8699999999999992</v>
      </c>
      <c r="F54" s="38">
        <f>SUM(F52:F53)</f>
        <v>42.07</v>
      </c>
      <c r="G54" s="38">
        <f>SUM(G52:G53)</f>
        <v>259.8</v>
      </c>
      <c r="H54" s="38">
        <f>SUM(H52:H53)</f>
        <v>30.65</v>
      </c>
      <c r="I54" s="38">
        <f>SUM(I52:I53)</f>
        <v>15.2</v>
      </c>
      <c r="J54" s="38">
        <f>SUM(J52:J53)</f>
        <v>61.25</v>
      </c>
      <c r="K54" s="38">
        <f>SUM(K52:K53)</f>
        <v>3.71</v>
      </c>
      <c r="L54" s="38">
        <f>SUM(L52:L53)</f>
        <v>92.7</v>
      </c>
      <c r="M54" s="38">
        <f>SUM(M52:M53)</f>
        <v>0</v>
      </c>
      <c r="N54" s="38">
        <f>SUM(N52:N53)</f>
        <v>0.19</v>
      </c>
      <c r="O54" s="38">
        <f>SUM(O52:O53)</f>
        <v>0.13</v>
      </c>
      <c r="P54" s="38">
        <f>SUM(P52:P53)</f>
        <v>1.18</v>
      </c>
      <c r="Q54" s="38">
        <f>SUM(Q52:Q53)</f>
        <v>4.09</v>
      </c>
    </row>
    <row r="55" spans="1:17" s="14" customFormat="1" ht="20.399999999999999" customHeight="1" x14ac:dyDescent="0.3">
      <c r="A55" s="36"/>
      <c r="B55" s="37" t="s">
        <v>18</v>
      </c>
      <c r="C55" s="38"/>
      <c r="D55" s="38">
        <f>D50+D54</f>
        <v>25.55</v>
      </c>
      <c r="E55" s="38">
        <f>E50+E54</f>
        <v>40.314999999999998</v>
      </c>
      <c r="F55" s="38">
        <f>F50+F54</f>
        <v>121.52199999999999</v>
      </c>
      <c r="G55" s="38">
        <f>G50+G54</f>
        <v>928.77</v>
      </c>
      <c r="H55" s="38">
        <f>H50+H54</f>
        <v>97.110000000000014</v>
      </c>
      <c r="I55" s="38">
        <f>I50+I54</f>
        <v>79.86</v>
      </c>
      <c r="J55" s="38">
        <f>J50+J54</f>
        <v>230.375</v>
      </c>
      <c r="K55" s="38">
        <f>K50+K54</f>
        <v>7.8</v>
      </c>
      <c r="L55" s="38">
        <f>L50+L54</f>
        <v>122.7</v>
      </c>
      <c r="M55" s="38">
        <f>M50+M54</f>
        <v>253.46</v>
      </c>
      <c r="N55" s="38">
        <f>N50+N54</f>
        <v>0.35</v>
      </c>
      <c r="O55" s="38">
        <f>O50+O54</f>
        <v>0.78800000000000003</v>
      </c>
      <c r="P55" s="38">
        <f>P50+P54</f>
        <v>5.4019999999999992</v>
      </c>
      <c r="Q55" s="38">
        <f>Q50+Q54</f>
        <v>18.497999999999998</v>
      </c>
    </row>
    <row r="56" spans="1:17" x14ac:dyDescent="0.3">
      <c r="A56" s="63" t="s">
        <v>22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ht="10.199999999999999" customHeight="1" x14ac:dyDescent="0.3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x14ac:dyDescent="0.3">
      <c r="A58" s="44"/>
      <c r="B58" s="50" t="s">
        <v>16</v>
      </c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</row>
    <row r="59" spans="1:17" x14ac:dyDescent="0.3">
      <c r="A59" s="44"/>
      <c r="B59" s="50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33.6" customHeight="1" x14ac:dyDescent="0.3">
      <c r="A60" s="36" t="s">
        <v>64</v>
      </c>
      <c r="B60" s="39" t="s">
        <v>55</v>
      </c>
      <c r="C60" s="36">
        <v>50</v>
      </c>
      <c r="D60" s="36">
        <v>0.7</v>
      </c>
      <c r="E60" s="36">
        <v>2.7</v>
      </c>
      <c r="F60" s="36">
        <v>4.5</v>
      </c>
      <c r="G60" s="36">
        <v>47</v>
      </c>
      <c r="H60" s="36">
        <v>7</v>
      </c>
      <c r="I60" s="36">
        <v>10</v>
      </c>
      <c r="J60" s="36">
        <v>13</v>
      </c>
      <c r="K60" s="36">
        <v>0.45</v>
      </c>
      <c r="L60" s="36" t="s">
        <v>40</v>
      </c>
      <c r="M60" s="36">
        <v>66.5</v>
      </c>
      <c r="N60" s="36">
        <v>0.03</v>
      </c>
      <c r="O60" s="36">
        <v>0.02</v>
      </c>
      <c r="P60" s="36">
        <v>0.25</v>
      </c>
      <c r="Q60" s="36">
        <v>12.2</v>
      </c>
    </row>
    <row r="61" spans="1:17" ht="51" customHeight="1" x14ac:dyDescent="0.3">
      <c r="A61" s="36" t="s">
        <v>129</v>
      </c>
      <c r="B61" s="39" t="s">
        <v>130</v>
      </c>
      <c r="C61" s="36" t="s">
        <v>52</v>
      </c>
      <c r="D61" s="36">
        <v>5.49</v>
      </c>
      <c r="E61" s="36">
        <v>5.27</v>
      </c>
      <c r="F61" s="36">
        <v>16.54</v>
      </c>
      <c r="G61" s="36">
        <v>148.25</v>
      </c>
      <c r="H61" s="36">
        <v>42.68</v>
      </c>
      <c r="I61" s="36">
        <v>35.58</v>
      </c>
      <c r="J61" s="36">
        <v>88.1</v>
      </c>
      <c r="K61" s="36">
        <v>2.0499999999999998</v>
      </c>
      <c r="L61" s="36" t="s">
        <v>40</v>
      </c>
      <c r="M61" s="36">
        <v>252</v>
      </c>
      <c r="N61" s="36">
        <v>0.23</v>
      </c>
      <c r="O61" s="36">
        <v>7.0000000000000007E-2</v>
      </c>
      <c r="P61" s="36">
        <v>1.1499999999999999</v>
      </c>
      <c r="Q61" s="36">
        <v>5.83</v>
      </c>
    </row>
    <row r="62" spans="1:17" ht="33.6" customHeight="1" x14ac:dyDescent="0.3">
      <c r="A62" s="36" t="s">
        <v>85</v>
      </c>
      <c r="B62" s="39" t="s">
        <v>54</v>
      </c>
      <c r="C62" s="36">
        <v>50</v>
      </c>
      <c r="D62" s="36">
        <v>5.67</v>
      </c>
      <c r="E62" s="36">
        <v>14.48</v>
      </c>
      <c r="F62" s="36">
        <v>5.73</v>
      </c>
      <c r="G62" s="36">
        <v>176.8</v>
      </c>
      <c r="H62" s="36">
        <v>5.0999999999999996</v>
      </c>
      <c r="I62" s="36">
        <v>13.83</v>
      </c>
      <c r="J62" s="36">
        <v>80</v>
      </c>
      <c r="K62" s="36">
        <v>0.89</v>
      </c>
      <c r="L62" s="36">
        <v>16.25</v>
      </c>
      <c r="M62" s="36">
        <v>19.53</v>
      </c>
      <c r="N62" s="36">
        <v>0.15</v>
      </c>
      <c r="O62" s="36">
        <v>0.156</v>
      </c>
      <c r="P62" s="36">
        <v>4.2999999999999997E-2</v>
      </c>
      <c r="Q62" s="36">
        <v>1.3</v>
      </c>
    </row>
    <row r="63" spans="1:17" ht="36.6" customHeight="1" x14ac:dyDescent="0.3">
      <c r="A63" s="36" t="s">
        <v>84</v>
      </c>
      <c r="B63" s="39" t="s">
        <v>45</v>
      </c>
      <c r="C63" s="36">
        <v>150</v>
      </c>
      <c r="D63" s="36">
        <v>3.27</v>
      </c>
      <c r="E63" s="36">
        <v>2.89</v>
      </c>
      <c r="F63" s="36">
        <v>22.66</v>
      </c>
      <c r="G63" s="36">
        <v>215.83</v>
      </c>
      <c r="H63" s="36">
        <v>22.61</v>
      </c>
      <c r="I63" s="36">
        <v>21.85</v>
      </c>
      <c r="J63" s="36">
        <v>61.85</v>
      </c>
      <c r="K63" s="36">
        <v>0.83</v>
      </c>
      <c r="L63" s="36">
        <v>17.5</v>
      </c>
      <c r="M63" s="36">
        <v>107.57</v>
      </c>
      <c r="N63" s="36">
        <v>0.108</v>
      </c>
      <c r="O63" s="36">
        <v>7.4999999999999997E-2</v>
      </c>
      <c r="P63" s="36">
        <v>1.0580000000000001</v>
      </c>
      <c r="Q63" s="36">
        <v>13.87</v>
      </c>
    </row>
    <row r="64" spans="1:17" ht="33" customHeight="1" x14ac:dyDescent="0.3">
      <c r="A64" s="36" t="s">
        <v>73</v>
      </c>
      <c r="B64" s="39" t="s">
        <v>15</v>
      </c>
      <c r="C64" s="36" t="s">
        <v>39</v>
      </c>
      <c r="D64" s="36">
        <v>7.0000000000000007E-2</v>
      </c>
      <c r="E64" s="36">
        <v>0.02</v>
      </c>
      <c r="F64" s="36">
        <v>15</v>
      </c>
      <c r="G64" s="36">
        <v>60</v>
      </c>
      <c r="H64" s="36">
        <v>11.1</v>
      </c>
      <c r="I64" s="36">
        <v>1.4</v>
      </c>
      <c r="J64" s="36">
        <v>2.8</v>
      </c>
      <c r="K64" s="36">
        <v>0.28000000000000003</v>
      </c>
      <c r="L64" s="36">
        <v>0</v>
      </c>
      <c r="M64" s="36">
        <v>0</v>
      </c>
      <c r="N64" s="36">
        <v>0</v>
      </c>
      <c r="O64" s="36">
        <v>0</v>
      </c>
      <c r="P64" s="36">
        <v>0.02</v>
      </c>
      <c r="Q64" s="36">
        <v>0.03</v>
      </c>
    </row>
    <row r="65" spans="1:17" ht="30.6" customHeight="1" x14ac:dyDescent="0.3">
      <c r="A65" s="36"/>
      <c r="B65" s="39" t="s">
        <v>44</v>
      </c>
      <c r="C65" s="36">
        <v>30</v>
      </c>
      <c r="D65" s="36">
        <v>1.58</v>
      </c>
      <c r="E65" s="36">
        <v>0.33</v>
      </c>
      <c r="F65" s="36">
        <v>14.832000000000001</v>
      </c>
      <c r="G65" s="36">
        <v>68.97</v>
      </c>
      <c r="H65" s="36">
        <v>6.9</v>
      </c>
      <c r="I65" s="36">
        <v>7.5</v>
      </c>
      <c r="J65" s="36" t="s">
        <v>40</v>
      </c>
      <c r="K65" s="36">
        <v>0.93</v>
      </c>
      <c r="L65" s="36" t="s">
        <v>40</v>
      </c>
      <c r="M65" s="36">
        <v>31.8</v>
      </c>
      <c r="N65" s="36">
        <v>0.03</v>
      </c>
      <c r="O65" s="36" t="s">
        <v>40</v>
      </c>
      <c r="P65" s="36" t="s">
        <v>40</v>
      </c>
      <c r="Q65" s="36" t="s">
        <v>40</v>
      </c>
    </row>
    <row r="66" spans="1:17" ht="20.399999999999999" customHeight="1" x14ac:dyDescent="0.3">
      <c r="A66" s="36"/>
      <c r="B66" s="37" t="s">
        <v>133</v>
      </c>
      <c r="C66" s="38"/>
      <c r="D66" s="38">
        <f t="shared" ref="D66:Q66" si="2">SUM(D60:D65)</f>
        <v>16.78</v>
      </c>
      <c r="E66" s="38">
        <f t="shared" si="2"/>
        <v>25.689999999999998</v>
      </c>
      <c r="F66" s="38">
        <f t="shared" si="2"/>
        <v>79.262</v>
      </c>
      <c r="G66" s="38">
        <f t="shared" si="2"/>
        <v>716.85</v>
      </c>
      <c r="H66" s="38">
        <f t="shared" si="2"/>
        <v>95.39</v>
      </c>
      <c r="I66" s="38">
        <f t="shared" si="2"/>
        <v>90.16</v>
      </c>
      <c r="J66" s="38">
        <f t="shared" si="2"/>
        <v>245.75</v>
      </c>
      <c r="K66" s="38">
        <f t="shared" si="2"/>
        <v>5.43</v>
      </c>
      <c r="L66" s="38">
        <f t="shared" si="2"/>
        <v>33.75</v>
      </c>
      <c r="M66" s="38">
        <f t="shared" si="2"/>
        <v>477.4</v>
      </c>
      <c r="N66" s="38">
        <f t="shared" si="2"/>
        <v>0.54800000000000004</v>
      </c>
      <c r="O66" s="38">
        <f t="shared" si="2"/>
        <v>0.32100000000000001</v>
      </c>
      <c r="P66" s="38">
        <f t="shared" si="2"/>
        <v>2.5209999999999999</v>
      </c>
      <c r="Q66" s="38">
        <f t="shared" si="2"/>
        <v>33.230000000000004</v>
      </c>
    </row>
    <row r="67" spans="1:17" s="14" customFormat="1" ht="31.2" customHeight="1" x14ac:dyDescent="0.3">
      <c r="A67" s="36"/>
      <c r="B67" s="49" t="s">
        <v>132</v>
      </c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</row>
    <row r="68" spans="1:17" s="62" customFormat="1" ht="36" customHeight="1" x14ac:dyDescent="0.3">
      <c r="A68" s="36"/>
      <c r="B68" s="36" t="s">
        <v>134</v>
      </c>
      <c r="C68" s="61">
        <v>200</v>
      </c>
      <c r="D68" s="61">
        <v>1</v>
      </c>
      <c r="E68" s="61" t="s">
        <v>135</v>
      </c>
      <c r="F68" s="61">
        <v>20.2</v>
      </c>
      <c r="G68" s="61">
        <v>84.8</v>
      </c>
      <c r="H68" s="61">
        <v>14</v>
      </c>
      <c r="I68" s="61">
        <v>8</v>
      </c>
      <c r="J68" s="61">
        <v>14</v>
      </c>
      <c r="K68" s="61">
        <v>2.8</v>
      </c>
      <c r="L68" s="61" t="s">
        <v>135</v>
      </c>
      <c r="M68" s="61" t="s">
        <v>135</v>
      </c>
      <c r="N68" s="61">
        <v>0.02</v>
      </c>
      <c r="O68" s="61">
        <v>0.02</v>
      </c>
      <c r="P68" s="61">
        <v>0.2</v>
      </c>
      <c r="Q68" s="61">
        <v>4</v>
      </c>
    </row>
    <row r="69" spans="1:17" s="62" customFormat="1" ht="31.2" customHeight="1" x14ac:dyDescent="0.3">
      <c r="A69" s="36"/>
      <c r="B69" s="36" t="s">
        <v>140</v>
      </c>
      <c r="C69" s="61">
        <v>36</v>
      </c>
      <c r="D69" s="61">
        <v>1.98</v>
      </c>
      <c r="E69" s="61">
        <v>5.4</v>
      </c>
      <c r="F69" s="61">
        <v>24.12</v>
      </c>
      <c r="G69" s="61">
        <v>154.80000000000001</v>
      </c>
      <c r="H69" s="61">
        <v>23.72</v>
      </c>
      <c r="I69" s="61">
        <v>4.3600000000000003</v>
      </c>
      <c r="J69" s="61">
        <v>30.2</v>
      </c>
      <c r="K69" s="61">
        <v>0.25</v>
      </c>
      <c r="L69" s="61">
        <v>28.8</v>
      </c>
      <c r="M69" s="61" t="s">
        <v>135</v>
      </c>
      <c r="N69" s="61">
        <v>0.03</v>
      </c>
      <c r="O69" s="61">
        <v>0.04</v>
      </c>
      <c r="P69" s="61">
        <v>0.5</v>
      </c>
      <c r="Q69" s="61">
        <v>0.2</v>
      </c>
    </row>
    <row r="70" spans="1:17" s="17" customFormat="1" ht="20.399999999999999" customHeight="1" x14ac:dyDescent="0.3">
      <c r="A70" s="37"/>
      <c r="B70" s="37" t="s">
        <v>133</v>
      </c>
      <c r="C70" s="38"/>
      <c r="D70" s="38">
        <f>SUM(D68:D69)</f>
        <v>2.98</v>
      </c>
      <c r="E70" s="38">
        <f>SUM(E68:E69)</f>
        <v>5.4</v>
      </c>
      <c r="F70" s="38">
        <f>SUM(F68:F69)</f>
        <v>44.32</v>
      </c>
      <c r="G70" s="38">
        <f>SUM(G68:G69)</f>
        <v>239.60000000000002</v>
      </c>
      <c r="H70" s="38">
        <f>SUM(H68:H69)</f>
        <v>37.72</v>
      </c>
      <c r="I70" s="38">
        <f>SUM(I68:I69)</f>
        <v>12.36</v>
      </c>
      <c r="J70" s="38">
        <f>SUM(J68:J69)</f>
        <v>44.2</v>
      </c>
      <c r="K70" s="38">
        <f>SUM(K68:K69)</f>
        <v>3.05</v>
      </c>
      <c r="L70" s="38">
        <f>SUM(L68:L69)</f>
        <v>28.8</v>
      </c>
      <c r="M70" s="38">
        <f>SUM(M68:M69)</f>
        <v>0</v>
      </c>
      <c r="N70" s="38">
        <f>SUM(N68:N69)</f>
        <v>0.05</v>
      </c>
      <c r="O70" s="38">
        <f>SUM(O68:O69)</f>
        <v>0.06</v>
      </c>
      <c r="P70" s="38">
        <f>SUM(P68:P69)</f>
        <v>0.7</v>
      </c>
      <c r="Q70" s="38">
        <f>SUM(Q68:Q69)</f>
        <v>4.2</v>
      </c>
    </row>
    <row r="71" spans="1:17" s="17" customFormat="1" ht="20.399999999999999" customHeight="1" x14ac:dyDescent="0.3">
      <c r="A71" s="37"/>
      <c r="B71" s="37" t="s">
        <v>18</v>
      </c>
      <c r="C71" s="38"/>
      <c r="D71" s="38">
        <f>D66+D70</f>
        <v>19.760000000000002</v>
      </c>
      <c r="E71" s="38">
        <f>E66+E70</f>
        <v>31.089999999999996</v>
      </c>
      <c r="F71" s="38">
        <f>F66+F70</f>
        <v>123.58199999999999</v>
      </c>
      <c r="G71" s="38">
        <f>G66+G70</f>
        <v>956.45</v>
      </c>
      <c r="H71" s="38">
        <f>H66+H70</f>
        <v>133.11000000000001</v>
      </c>
      <c r="I71" s="38">
        <f>I66+I70</f>
        <v>102.52</v>
      </c>
      <c r="J71" s="38">
        <f>J66+J70</f>
        <v>289.95</v>
      </c>
      <c r="K71" s="38">
        <f>K66+K70</f>
        <v>8.48</v>
      </c>
      <c r="L71" s="38">
        <f>L66+L70</f>
        <v>62.55</v>
      </c>
      <c r="M71" s="38">
        <f>M66+M70</f>
        <v>477.4</v>
      </c>
      <c r="N71" s="38">
        <f>N66+N70</f>
        <v>0.59800000000000009</v>
      </c>
      <c r="O71" s="38">
        <f>O66+O70</f>
        <v>0.38100000000000001</v>
      </c>
      <c r="P71" s="38">
        <f>P66+P70</f>
        <v>3.2210000000000001</v>
      </c>
      <c r="Q71" s="38">
        <f>Q66+Q70</f>
        <v>37.430000000000007</v>
      </c>
    </row>
    <row r="72" spans="1:17" x14ac:dyDescent="0.3">
      <c r="A72" s="63" t="s">
        <v>24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10.8" customHeight="1" x14ac:dyDescent="0.3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x14ac:dyDescent="0.3">
      <c r="A74" s="44"/>
      <c r="B74" s="50" t="s">
        <v>16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1:17" x14ac:dyDescent="0.3">
      <c r="A75" s="44"/>
      <c r="B75" s="5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1:17" ht="26.4" x14ac:dyDescent="0.3">
      <c r="A76" s="36" t="s">
        <v>87</v>
      </c>
      <c r="B76" s="46" t="s">
        <v>125</v>
      </c>
      <c r="C76" s="36" t="s">
        <v>52</v>
      </c>
      <c r="D76" s="36">
        <v>7.24</v>
      </c>
      <c r="E76" s="36">
        <v>12.89</v>
      </c>
      <c r="F76" s="36">
        <v>8.92</v>
      </c>
      <c r="G76" s="36">
        <v>189</v>
      </c>
      <c r="H76" s="36">
        <v>139.4</v>
      </c>
      <c r="I76" s="36">
        <v>83</v>
      </c>
      <c r="J76" s="36">
        <v>197.1</v>
      </c>
      <c r="K76" s="36">
        <v>3.1</v>
      </c>
      <c r="L76" s="36" t="s">
        <v>40</v>
      </c>
      <c r="M76" s="36">
        <v>813.4</v>
      </c>
      <c r="N76" s="36">
        <v>0.28999999999999998</v>
      </c>
      <c r="O76" s="36">
        <v>0.19</v>
      </c>
      <c r="P76" s="36">
        <v>3.34</v>
      </c>
      <c r="Q76" s="36">
        <v>41.5</v>
      </c>
    </row>
    <row r="77" spans="1:17" ht="26.4" x14ac:dyDescent="0.3">
      <c r="A77" s="36" t="s">
        <v>85</v>
      </c>
      <c r="B77" s="46" t="s">
        <v>109</v>
      </c>
      <c r="C77" s="36">
        <v>50</v>
      </c>
      <c r="D77" s="36">
        <v>5.67</v>
      </c>
      <c r="E77" s="36">
        <v>14.48</v>
      </c>
      <c r="F77" s="36">
        <v>5.73</v>
      </c>
      <c r="G77" s="36">
        <v>176.8</v>
      </c>
      <c r="H77" s="36">
        <v>5.0999999999999996</v>
      </c>
      <c r="I77" s="36">
        <v>13.83</v>
      </c>
      <c r="J77" s="36">
        <v>80</v>
      </c>
      <c r="K77" s="36">
        <v>0.89</v>
      </c>
      <c r="L77" s="36">
        <v>16.25</v>
      </c>
      <c r="M77" s="36">
        <v>19.53</v>
      </c>
      <c r="N77" s="36">
        <v>0.15</v>
      </c>
      <c r="O77" s="36">
        <v>0.156</v>
      </c>
      <c r="P77" s="36">
        <v>4.2999999999999997E-2</v>
      </c>
      <c r="Q77" s="36">
        <v>1.3</v>
      </c>
    </row>
    <row r="78" spans="1:17" ht="26.4" x14ac:dyDescent="0.3">
      <c r="A78" s="36" t="s">
        <v>88</v>
      </c>
      <c r="B78" s="46" t="s">
        <v>34</v>
      </c>
      <c r="C78" s="36">
        <v>150</v>
      </c>
      <c r="D78" s="36">
        <v>3.87</v>
      </c>
      <c r="E78" s="36">
        <v>5.24</v>
      </c>
      <c r="F78" s="36">
        <v>16.73</v>
      </c>
      <c r="G78" s="36">
        <v>125.16</v>
      </c>
      <c r="H78" s="36">
        <v>100.1</v>
      </c>
      <c r="I78" s="36">
        <v>34.33</v>
      </c>
      <c r="J78" s="36">
        <v>66.83</v>
      </c>
      <c r="K78" s="36">
        <v>1.35</v>
      </c>
      <c r="L78" s="36" t="s">
        <v>40</v>
      </c>
      <c r="M78" s="36">
        <v>92.33</v>
      </c>
      <c r="N78" s="36">
        <v>4.4999999999999998E-2</v>
      </c>
      <c r="O78" s="36">
        <v>0.05</v>
      </c>
      <c r="P78" s="36">
        <v>1.1200000000000001</v>
      </c>
      <c r="Q78" s="36">
        <v>28.6</v>
      </c>
    </row>
    <row r="79" spans="1:17" s="10" customFormat="1" ht="26.4" x14ac:dyDescent="0.3">
      <c r="A79" s="60" t="s">
        <v>73</v>
      </c>
      <c r="B79" s="69" t="s">
        <v>15</v>
      </c>
      <c r="C79" s="60" t="s">
        <v>39</v>
      </c>
      <c r="D79" s="60">
        <v>7.0000000000000007E-2</v>
      </c>
      <c r="E79" s="60">
        <v>0.02</v>
      </c>
      <c r="F79" s="60">
        <v>15</v>
      </c>
      <c r="G79" s="60">
        <v>60</v>
      </c>
      <c r="H79" s="60">
        <v>11.1</v>
      </c>
      <c r="I79" s="60">
        <v>1.4</v>
      </c>
      <c r="J79" s="60">
        <v>2.8</v>
      </c>
      <c r="K79" s="60">
        <v>0.28000000000000003</v>
      </c>
      <c r="L79" s="60">
        <v>0</v>
      </c>
      <c r="M79" s="60">
        <v>0</v>
      </c>
      <c r="N79" s="60">
        <v>0</v>
      </c>
      <c r="O79" s="60">
        <v>0</v>
      </c>
      <c r="P79" s="60">
        <v>0.02</v>
      </c>
      <c r="Q79" s="60">
        <v>0.03</v>
      </c>
    </row>
    <row r="80" spans="1:17" ht="28.8" customHeight="1" x14ac:dyDescent="0.3">
      <c r="A80" s="36"/>
      <c r="B80" s="39" t="s">
        <v>44</v>
      </c>
      <c r="C80" s="36">
        <v>30</v>
      </c>
      <c r="D80" s="36">
        <v>1.58</v>
      </c>
      <c r="E80" s="36">
        <v>0.33</v>
      </c>
      <c r="F80" s="36">
        <v>14.832000000000001</v>
      </c>
      <c r="G80" s="36">
        <v>68.97</v>
      </c>
      <c r="H80" s="36">
        <v>6.9</v>
      </c>
      <c r="I80" s="36">
        <v>7.5</v>
      </c>
      <c r="J80" s="36" t="s">
        <v>40</v>
      </c>
      <c r="K80" s="36">
        <v>0.93</v>
      </c>
      <c r="L80" s="36" t="s">
        <v>40</v>
      </c>
      <c r="M80" s="36">
        <v>31.8</v>
      </c>
      <c r="N80" s="36">
        <v>0.03</v>
      </c>
      <c r="O80" s="36" t="s">
        <v>40</v>
      </c>
      <c r="P80" s="36" t="s">
        <v>40</v>
      </c>
      <c r="Q80" s="36" t="s">
        <v>40</v>
      </c>
    </row>
    <row r="81" spans="1:17" ht="20.399999999999999" customHeight="1" x14ac:dyDescent="0.3">
      <c r="A81" s="36"/>
      <c r="B81" s="37" t="s">
        <v>133</v>
      </c>
      <c r="C81" s="38"/>
      <c r="D81" s="38">
        <f t="shared" ref="D81:Q81" si="3">SUM(D76:D80)</f>
        <v>18.43</v>
      </c>
      <c r="E81" s="38">
        <f t="shared" si="3"/>
        <v>32.96</v>
      </c>
      <c r="F81" s="38">
        <f t="shared" si="3"/>
        <v>61.212000000000003</v>
      </c>
      <c r="G81" s="38">
        <f t="shared" si="3"/>
        <v>619.93000000000006</v>
      </c>
      <c r="H81" s="38">
        <f t="shared" si="3"/>
        <v>262.59999999999997</v>
      </c>
      <c r="I81" s="38">
        <f t="shared" si="3"/>
        <v>140.06</v>
      </c>
      <c r="J81" s="38">
        <f t="shared" si="3"/>
        <v>346.73</v>
      </c>
      <c r="K81" s="38">
        <f t="shared" si="3"/>
        <v>6.55</v>
      </c>
      <c r="L81" s="38">
        <f t="shared" si="3"/>
        <v>16.25</v>
      </c>
      <c r="M81" s="38">
        <f t="shared" si="3"/>
        <v>957.06</v>
      </c>
      <c r="N81" s="38">
        <f t="shared" si="3"/>
        <v>0.5149999999999999</v>
      </c>
      <c r="O81" s="38">
        <f t="shared" si="3"/>
        <v>0.39599999999999996</v>
      </c>
      <c r="P81" s="38">
        <f t="shared" si="3"/>
        <v>4.5229999999999997</v>
      </c>
      <c r="Q81" s="38">
        <f t="shared" si="3"/>
        <v>71.430000000000007</v>
      </c>
    </row>
    <row r="82" spans="1:17" s="14" customFormat="1" ht="31.2" customHeight="1" x14ac:dyDescent="0.3">
      <c r="A82" s="36"/>
      <c r="B82" s="49" t="s">
        <v>132</v>
      </c>
      <c r="C82" s="5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9"/>
    </row>
    <row r="83" spans="1:17" s="62" customFormat="1" ht="31.8" customHeight="1" x14ac:dyDescent="0.3">
      <c r="A83" s="36"/>
      <c r="B83" s="36" t="s">
        <v>134</v>
      </c>
      <c r="C83" s="61">
        <v>200</v>
      </c>
      <c r="D83" s="61">
        <v>1</v>
      </c>
      <c r="E83" s="61" t="s">
        <v>135</v>
      </c>
      <c r="F83" s="61">
        <v>20.2</v>
      </c>
      <c r="G83" s="61">
        <v>84.8</v>
      </c>
      <c r="H83" s="61">
        <v>14</v>
      </c>
      <c r="I83" s="61">
        <v>8</v>
      </c>
      <c r="J83" s="61">
        <v>14</v>
      </c>
      <c r="K83" s="61">
        <v>2.8</v>
      </c>
      <c r="L83" s="61" t="s">
        <v>135</v>
      </c>
      <c r="M83" s="61" t="s">
        <v>135</v>
      </c>
      <c r="N83" s="61">
        <v>0.02</v>
      </c>
      <c r="O83" s="61">
        <v>0.02</v>
      </c>
      <c r="P83" s="61">
        <v>0.2</v>
      </c>
      <c r="Q83" s="61">
        <v>4</v>
      </c>
    </row>
    <row r="84" spans="1:17" s="62" customFormat="1" ht="38.4" customHeight="1" x14ac:dyDescent="0.3">
      <c r="A84" s="36"/>
      <c r="B84" s="36" t="s">
        <v>141</v>
      </c>
      <c r="C84" s="61">
        <v>30</v>
      </c>
      <c r="D84" s="61">
        <v>4.16</v>
      </c>
      <c r="E84" s="61">
        <v>31.16</v>
      </c>
      <c r="F84" s="61">
        <v>75.64</v>
      </c>
      <c r="G84" s="61">
        <v>112.2</v>
      </c>
      <c r="H84" s="61">
        <v>7.2</v>
      </c>
      <c r="I84" s="61">
        <v>2.4</v>
      </c>
      <c r="J84" s="61">
        <v>55.5</v>
      </c>
      <c r="K84" s="61">
        <v>0.4</v>
      </c>
      <c r="L84" s="61">
        <v>1.5</v>
      </c>
      <c r="M84" s="61" t="s">
        <v>135</v>
      </c>
      <c r="N84" s="61">
        <v>0.05</v>
      </c>
      <c r="O84" s="61">
        <v>0.05</v>
      </c>
      <c r="P84" s="61">
        <v>0.47</v>
      </c>
      <c r="Q84" s="61">
        <v>0.03</v>
      </c>
    </row>
    <row r="85" spans="1:17" s="14" customFormat="1" ht="20.399999999999999" customHeight="1" x14ac:dyDescent="0.3">
      <c r="A85" s="36"/>
      <c r="B85" s="37" t="s">
        <v>133</v>
      </c>
      <c r="C85" s="38"/>
      <c r="D85" s="38">
        <f>SUM(D83:D84)</f>
        <v>5.16</v>
      </c>
      <c r="E85" s="38">
        <f>SUM(E83:E84)</f>
        <v>31.16</v>
      </c>
      <c r="F85" s="38">
        <f>SUM(F83:F84)</f>
        <v>95.84</v>
      </c>
      <c r="G85" s="38">
        <f>SUM(G83:G84)</f>
        <v>197</v>
      </c>
      <c r="H85" s="38">
        <f>SUM(H83:H84)</f>
        <v>21.2</v>
      </c>
      <c r="I85" s="38">
        <f>SUM(I83:I84)</f>
        <v>10.4</v>
      </c>
      <c r="J85" s="38">
        <f>SUM(J83:J84)</f>
        <v>69.5</v>
      </c>
      <c r="K85" s="38">
        <f>SUM(K83:K84)</f>
        <v>3.1999999999999997</v>
      </c>
      <c r="L85" s="38">
        <f>SUM(L83:L84)</f>
        <v>1.5</v>
      </c>
      <c r="M85" s="38">
        <f>SUM(M83:M84)</f>
        <v>0</v>
      </c>
      <c r="N85" s="38">
        <f>SUM(N83:N84)</f>
        <v>7.0000000000000007E-2</v>
      </c>
      <c r="O85" s="38">
        <f>SUM(O83:O84)</f>
        <v>7.0000000000000007E-2</v>
      </c>
      <c r="P85" s="38">
        <f>SUM(P83:P84)</f>
        <v>0.66999999999999993</v>
      </c>
      <c r="Q85" s="38">
        <f>SUM(Q83:Q84)</f>
        <v>4.03</v>
      </c>
    </row>
    <row r="86" spans="1:17" s="14" customFormat="1" ht="20.399999999999999" customHeight="1" x14ac:dyDescent="0.3">
      <c r="A86" s="36"/>
      <c r="B86" s="37" t="s">
        <v>18</v>
      </c>
      <c r="C86" s="38"/>
      <c r="D86" s="38">
        <f>D81+D85</f>
        <v>23.59</v>
      </c>
      <c r="E86" s="38">
        <f>E81+E85</f>
        <v>64.12</v>
      </c>
      <c r="F86" s="38">
        <f>F81+F85</f>
        <v>157.05200000000002</v>
      </c>
      <c r="G86" s="38">
        <f>G81+G85</f>
        <v>816.93000000000006</v>
      </c>
      <c r="H86" s="38">
        <f>H81+H85</f>
        <v>283.79999999999995</v>
      </c>
      <c r="I86" s="38">
        <f>I81+I85</f>
        <v>150.46</v>
      </c>
      <c r="J86" s="38">
        <f>J81+J85</f>
        <v>416.23</v>
      </c>
      <c r="K86" s="38">
        <f>K81+K85</f>
        <v>9.75</v>
      </c>
      <c r="L86" s="38">
        <f>L81+L85</f>
        <v>17.75</v>
      </c>
      <c r="M86" s="38">
        <f>M81+M85</f>
        <v>957.06</v>
      </c>
      <c r="N86" s="38">
        <f>N81+N85</f>
        <v>0.58499999999999996</v>
      </c>
      <c r="O86" s="38">
        <f>O81+O85</f>
        <v>0.46599999999999997</v>
      </c>
      <c r="P86" s="38">
        <f>P81+P85</f>
        <v>5.1929999999999996</v>
      </c>
      <c r="Q86" s="38">
        <f>Q81+Q85</f>
        <v>75.460000000000008</v>
      </c>
    </row>
    <row r="87" spans="1:17" ht="21" customHeight="1" x14ac:dyDescent="0.3">
      <c r="A87" s="63" t="s">
        <v>25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x14ac:dyDescent="0.3">
      <c r="A88" s="44"/>
      <c r="B88" s="50" t="s">
        <v>16</v>
      </c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3"/>
    </row>
    <row r="89" spans="1:17" x14ac:dyDescent="0.3">
      <c r="A89" s="44"/>
      <c r="B89" s="50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/>
    </row>
    <row r="90" spans="1:17" ht="25.8" customHeight="1" x14ac:dyDescent="0.3">
      <c r="A90" s="36" t="s">
        <v>112</v>
      </c>
      <c r="B90" s="46" t="s">
        <v>63</v>
      </c>
      <c r="C90" s="36">
        <v>60</v>
      </c>
      <c r="D90" s="36">
        <v>0.88</v>
      </c>
      <c r="E90" s="36">
        <v>6.25</v>
      </c>
      <c r="F90" s="36">
        <v>4.5</v>
      </c>
      <c r="G90" s="36">
        <v>78</v>
      </c>
      <c r="H90" s="36">
        <v>19.5</v>
      </c>
      <c r="I90" s="36">
        <v>12.19</v>
      </c>
      <c r="J90" s="36">
        <v>27</v>
      </c>
      <c r="K90" s="36">
        <v>0.52</v>
      </c>
      <c r="L90" s="36"/>
      <c r="M90" s="36">
        <v>124.9</v>
      </c>
      <c r="N90" s="36">
        <v>0.02</v>
      </c>
      <c r="O90" s="36">
        <v>0.02</v>
      </c>
      <c r="P90" s="36">
        <v>0.28999999999999998</v>
      </c>
      <c r="Q90" s="36">
        <v>6</v>
      </c>
    </row>
    <row r="91" spans="1:17" ht="42" customHeight="1" x14ac:dyDescent="0.3">
      <c r="A91" s="36" t="s">
        <v>113</v>
      </c>
      <c r="B91" s="46" t="s">
        <v>114</v>
      </c>
      <c r="C91" s="36" t="s">
        <v>52</v>
      </c>
      <c r="D91" s="36">
        <v>11.64</v>
      </c>
      <c r="E91" s="36">
        <v>4.0199999999999996</v>
      </c>
      <c r="F91" s="36">
        <v>16</v>
      </c>
      <c r="G91" s="36">
        <v>154.35</v>
      </c>
      <c r="H91" s="36">
        <v>8.25</v>
      </c>
      <c r="I91" s="36">
        <v>27.25</v>
      </c>
      <c r="J91" s="36">
        <v>15.4</v>
      </c>
      <c r="K91" s="36">
        <v>36.75</v>
      </c>
      <c r="L91" s="36">
        <v>0.73</v>
      </c>
      <c r="M91" s="36">
        <v>1.218</v>
      </c>
      <c r="N91" s="36">
        <v>10.5</v>
      </c>
      <c r="O91" s="36">
        <v>0.05</v>
      </c>
      <c r="P91" s="36">
        <v>0.02</v>
      </c>
      <c r="Q91" s="36">
        <v>0.95</v>
      </c>
    </row>
    <row r="92" spans="1:17" ht="58.8" customHeight="1" x14ac:dyDescent="0.3">
      <c r="A92" s="36" t="s">
        <v>86</v>
      </c>
      <c r="B92" s="46" t="s">
        <v>115</v>
      </c>
      <c r="C92" s="36" t="s">
        <v>131</v>
      </c>
      <c r="D92" s="36">
        <v>11.53</v>
      </c>
      <c r="E92" s="36">
        <v>10</v>
      </c>
      <c r="F92" s="36">
        <v>2.31</v>
      </c>
      <c r="G92" s="36">
        <v>143</v>
      </c>
      <c r="H92" s="36">
        <v>28.3</v>
      </c>
      <c r="I92" s="36">
        <v>2.7</v>
      </c>
      <c r="J92" s="36">
        <v>56.57</v>
      </c>
      <c r="K92" s="36">
        <v>0.75</v>
      </c>
      <c r="L92" s="36">
        <v>45.6</v>
      </c>
      <c r="M92" s="36">
        <v>53.02</v>
      </c>
      <c r="N92" s="36">
        <v>0.03</v>
      </c>
      <c r="O92" s="36">
        <v>0.08</v>
      </c>
      <c r="P92" s="36">
        <v>2.5</v>
      </c>
      <c r="Q92" s="36">
        <v>2.35</v>
      </c>
    </row>
    <row r="93" spans="1:17" ht="33.6" customHeight="1" x14ac:dyDescent="0.3">
      <c r="A93" s="36" t="s">
        <v>74</v>
      </c>
      <c r="B93" s="46" t="s">
        <v>17</v>
      </c>
      <c r="C93" s="36">
        <v>150</v>
      </c>
      <c r="D93" s="36">
        <v>8.6</v>
      </c>
      <c r="E93" s="36">
        <v>6.09</v>
      </c>
      <c r="F93" s="36">
        <v>38.6</v>
      </c>
      <c r="G93" s="36">
        <v>243.75</v>
      </c>
      <c r="H93" s="36">
        <v>288.33</v>
      </c>
      <c r="I93" s="36">
        <v>16.47</v>
      </c>
      <c r="J93" s="36">
        <v>150.83000000000001</v>
      </c>
      <c r="K93" s="36">
        <v>22.6</v>
      </c>
      <c r="L93" s="36">
        <v>5.3</v>
      </c>
      <c r="M93" s="36">
        <v>25.16</v>
      </c>
      <c r="N93" s="36">
        <v>0.8</v>
      </c>
      <c r="O93" s="36">
        <v>0.23</v>
      </c>
      <c r="P93" s="36">
        <v>0.1</v>
      </c>
      <c r="Q93" s="36">
        <v>5.5</v>
      </c>
    </row>
    <row r="94" spans="1:17" ht="39" customHeight="1" x14ac:dyDescent="0.3">
      <c r="A94" s="36" t="s">
        <v>73</v>
      </c>
      <c r="B94" s="39" t="s">
        <v>15</v>
      </c>
      <c r="C94" s="36" t="s">
        <v>39</v>
      </c>
      <c r="D94" s="36">
        <v>7.0000000000000007E-2</v>
      </c>
      <c r="E94" s="36">
        <v>0.02</v>
      </c>
      <c r="F94" s="36">
        <v>15</v>
      </c>
      <c r="G94" s="36">
        <v>60</v>
      </c>
      <c r="H94" s="36">
        <v>11.1</v>
      </c>
      <c r="I94" s="36">
        <v>1.4</v>
      </c>
      <c r="J94" s="36">
        <v>2.8</v>
      </c>
      <c r="K94" s="36">
        <v>0.28000000000000003</v>
      </c>
      <c r="L94" s="36">
        <v>0</v>
      </c>
      <c r="M94" s="36">
        <v>0</v>
      </c>
      <c r="N94" s="36">
        <v>0</v>
      </c>
      <c r="O94" s="36">
        <v>0</v>
      </c>
      <c r="P94" s="36">
        <v>0.02</v>
      </c>
      <c r="Q94" s="36">
        <v>0.03</v>
      </c>
    </row>
    <row r="95" spans="1:17" ht="26.4" customHeight="1" x14ac:dyDescent="0.3">
      <c r="A95" s="36"/>
      <c r="B95" s="39" t="s">
        <v>44</v>
      </c>
      <c r="C95" s="36">
        <v>30</v>
      </c>
      <c r="D95" s="36">
        <v>1.58</v>
      </c>
      <c r="E95" s="36">
        <v>0.33</v>
      </c>
      <c r="F95" s="36">
        <v>14.832000000000001</v>
      </c>
      <c r="G95" s="36">
        <v>68.97</v>
      </c>
      <c r="H95" s="36">
        <v>6.9</v>
      </c>
      <c r="I95" s="36">
        <v>7.5</v>
      </c>
      <c r="J95" s="36" t="s">
        <v>40</v>
      </c>
      <c r="K95" s="36">
        <v>0.93</v>
      </c>
      <c r="L95" s="36" t="s">
        <v>40</v>
      </c>
      <c r="M95" s="36">
        <v>31.8</v>
      </c>
      <c r="N95" s="36">
        <v>0.03</v>
      </c>
      <c r="O95" s="36" t="s">
        <v>40</v>
      </c>
      <c r="P95" s="36" t="s">
        <v>40</v>
      </c>
      <c r="Q95" s="36" t="s">
        <v>40</v>
      </c>
    </row>
    <row r="96" spans="1:17" ht="20.399999999999999" customHeight="1" x14ac:dyDescent="0.3">
      <c r="A96" s="36"/>
      <c r="B96" s="37" t="s">
        <v>133</v>
      </c>
      <c r="C96" s="38"/>
      <c r="D96" s="38">
        <f t="shared" ref="D96:Q96" si="4">SUM(D90:D95)</f>
        <v>34.299999999999997</v>
      </c>
      <c r="E96" s="38">
        <f t="shared" si="4"/>
        <v>26.709999999999997</v>
      </c>
      <c r="F96" s="38">
        <f t="shared" si="4"/>
        <v>91.24199999999999</v>
      </c>
      <c r="G96" s="38">
        <f t="shared" si="4"/>
        <v>748.07</v>
      </c>
      <c r="H96" s="38">
        <f t="shared" si="4"/>
        <v>362.38</v>
      </c>
      <c r="I96" s="38">
        <f t="shared" si="4"/>
        <v>67.509999999999991</v>
      </c>
      <c r="J96" s="38">
        <f t="shared" si="4"/>
        <v>252.60000000000002</v>
      </c>
      <c r="K96" s="38">
        <f t="shared" si="4"/>
        <v>61.830000000000005</v>
      </c>
      <c r="L96" s="38">
        <f t="shared" si="4"/>
        <v>51.629999999999995</v>
      </c>
      <c r="M96" s="38">
        <f t="shared" si="4"/>
        <v>236.09800000000001</v>
      </c>
      <c r="N96" s="38">
        <f t="shared" si="4"/>
        <v>11.379999999999999</v>
      </c>
      <c r="O96" s="38">
        <f t="shared" si="4"/>
        <v>0.38</v>
      </c>
      <c r="P96" s="38">
        <f t="shared" si="4"/>
        <v>2.93</v>
      </c>
      <c r="Q96" s="38">
        <f t="shared" si="4"/>
        <v>14.83</v>
      </c>
    </row>
    <row r="97" spans="1:17" s="14" customFormat="1" ht="31.2" customHeight="1" x14ac:dyDescent="0.3">
      <c r="A97" s="36"/>
      <c r="B97" s="49" t="s">
        <v>132</v>
      </c>
      <c r="C97" s="57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9"/>
    </row>
    <row r="98" spans="1:17" s="62" customFormat="1" ht="20.399999999999999" customHeight="1" x14ac:dyDescent="0.3">
      <c r="A98" s="36"/>
      <c r="B98" s="36" t="s">
        <v>137</v>
      </c>
      <c r="C98" s="61">
        <v>120</v>
      </c>
      <c r="D98" s="61">
        <v>4.92</v>
      </c>
      <c r="E98" s="61">
        <v>1.8</v>
      </c>
      <c r="F98" s="61">
        <v>7.08</v>
      </c>
      <c r="G98" s="61">
        <v>68.400000000000006</v>
      </c>
      <c r="H98" s="61">
        <v>148.80000000000001</v>
      </c>
      <c r="I98" s="61">
        <v>18</v>
      </c>
      <c r="J98" s="61">
        <v>114</v>
      </c>
      <c r="K98" s="61">
        <v>0.12</v>
      </c>
      <c r="L98" s="61">
        <v>1.2E-2</v>
      </c>
      <c r="M98" s="61">
        <v>12</v>
      </c>
      <c r="N98" s="61">
        <v>0.04</v>
      </c>
      <c r="O98" s="61">
        <v>0.18</v>
      </c>
      <c r="P98" s="61">
        <v>1.44</v>
      </c>
      <c r="Q98" s="61">
        <v>0.72</v>
      </c>
    </row>
    <row r="99" spans="1:17" s="62" customFormat="1" ht="20.399999999999999" customHeight="1" x14ac:dyDescent="0.3">
      <c r="A99" s="36"/>
      <c r="B99" s="36" t="s">
        <v>138</v>
      </c>
      <c r="C99" s="61">
        <v>50</v>
      </c>
      <c r="D99" s="61">
        <v>3.88</v>
      </c>
      <c r="E99" s="61">
        <v>2.36</v>
      </c>
      <c r="F99" s="61">
        <v>23.55</v>
      </c>
      <c r="G99" s="61">
        <v>131</v>
      </c>
      <c r="H99" s="61">
        <v>11</v>
      </c>
      <c r="I99" s="61">
        <v>14.5</v>
      </c>
      <c r="J99" s="61">
        <v>37</v>
      </c>
      <c r="K99" s="61">
        <v>0.69</v>
      </c>
      <c r="L99" s="61">
        <v>13</v>
      </c>
      <c r="M99" s="61">
        <v>15</v>
      </c>
      <c r="N99" s="61">
        <v>7.0000000000000007E-2</v>
      </c>
      <c r="O99" s="61">
        <v>0.04</v>
      </c>
      <c r="P99" s="61">
        <v>0.79</v>
      </c>
      <c r="Q99" s="61" t="s">
        <v>135</v>
      </c>
    </row>
    <row r="100" spans="1:17" s="17" customFormat="1" ht="20.399999999999999" customHeight="1" x14ac:dyDescent="0.3">
      <c r="A100" s="37"/>
      <c r="B100" s="37" t="s">
        <v>133</v>
      </c>
      <c r="C100" s="38">
        <f>SUM(C98:C99)</f>
        <v>170</v>
      </c>
      <c r="D100" s="38">
        <f>SUM(D98:D99)</f>
        <v>8.8000000000000007</v>
      </c>
      <c r="E100" s="38">
        <f>SUM(E98:E99)</f>
        <v>4.16</v>
      </c>
      <c r="F100" s="38">
        <f>SUM(F98:F99)</f>
        <v>30.630000000000003</v>
      </c>
      <c r="G100" s="38">
        <f>SUM(G98:G99)</f>
        <v>199.4</v>
      </c>
      <c r="H100" s="38">
        <f>SUM(H98:H99)</f>
        <v>159.80000000000001</v>
      </c>
      <c r="I100" s="38">
        <f>SUM(I98:I99)</f>
        <v>32.5</v>
      </c>
      <c r="J100" s="38">
        <f>SUM(J98:J99)</f>
        <v>151</v>
      </c>
      <c r="K100" s="38">
        <f>SUM(K98:K99)</f>
        <v>0.80999999999999994</v>
      </c>
      <c r="L100" s="38">
        <f>SUM(L98:L99)</f>
        <v>13.012</v>
      </c>
      <c r="M100" s="38">
        <f>SUM(M98:M99)</f>
        <v>27</v>
      </c>
      <c r="N100" s="38">
        <f>SUM(N98:N99)</f>
        <v>0.11000000000000001</v>
      </c>
      <c r="O100" s="38">
        <f>SUM(O98:O99)</f>
        <v>0.22</v>
      </c>
      <c r="P100" s="38">
        <f>SUM(P98:P99)</f>
        <v>2.23</v>
      </c>
      <c r="Q100" s="38">
        <f>SUM(Q98:Q99)</f>
        <v>0.72</v>
      </c>
    </row>
    <row r="101" spans="1:17" s="17" customFormat="1" ht="20.399999999999999" customHeight="1" x14ac:dyDescent="0.3">
      <c r="A101" s="37"/>
      <c r="B101" s="37" t="s">
        <v>18</v>
      </c>
      <c r="C101" s="38"/>
      <c r="D101" s="38">
        <f>D96+D100</f>
        <v>43.099999999999994</v>
      </c>
      <c r="E101" s="38">
        <f>E96+E100</f>
        <v>30.869999999999997</v>
      </c>
      <c r="F101" s="38">
        <f>F96+F100</f>
        <v>121.87199999999999</v>
      </c>
      <c r="G101" s="38">
        <f>G96+G100</f>
        <v>947.47</v>
      </c>
      <c r="H101" s="38">
        <f>H96+H100</f>
        <v>522.18000000000006</v>
      </c>
      <c r="I101" s="38">
        <f>I96+I100</f>
        <v>100.00999999999999</v>
      </c>
      <c r="J101" s="38">
        <f>J96+J100</f>
        <v>403.6</v>
      </c>
      <c r="K101" s="38">
        <f>K96+K100</f>
        <v>62.640000000000008</v>
      </c>
      <c r="L101" s="38">
        <f>L96+L100</f>
        <v>64.641999999999996</v>
      </c>
      <c r="M101" s="38">
        <f>M96+M100</f>
        <v>263.09800000000001</v>
      </c>
      <c r="N101" s="38">
        <f>N96+N100</f>
        <v>11.489999999999998</v>
      </c>
      <c r="O101" s="38">
        <f>O96+O100</f>
        <v>0.6</v>
      </c>
      <c r="P101" s="38">
        <f>P96+P100</f>
        <v>5.16</v>
      </c>
      <c r="Q101" s="38">
        <f>Q96+Q100</f>
        <v>15.55</v>
      </c>
    </row>
    <row r="102" spans="1:17" ht="21" customHeight="1" x14ac:dyDescent="0.3">
      <c r="A102" s="63" t="s">
        <v>26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 x14ac:dyDescent="0.3">
      <c r="A103" s="44"/>
      <c r="B103" s="50" t="s">
        <v>16</v>
      </c>
      <c r="C103" s="51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3"/>
    </row>
    <row r="104" spans="1:17" x14ac:dyDescent="0.3">
      <c r="A104" s="44"/>
      <c r="B104" s="50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6"/>
    </row>
    <row r="105" spans="1:17" ht="27" customHeight="1" x14ac:dyDescent="0.3">
      <c r="A105" s="36" t="s">
        <v>64</v>
      </c>
      <c r="B105" s="39" t="s">
        <v>55</v>
      </c>
      <c r="C105" s="36">
        <v>50</v>
      </c>
      <c r="D105" s="36">
        <v>0.7</v>
      </c>
      <c r="E105" s="36">
        <v>2.7</v>
      </c>
      <c r="F105" s="36">
        <v>4.5</v>
      </c>
      <c r="G105" s="36">
        <v>47</v>
      </c>
      <c r="H105" s="36">
        <v>7</v>
      </c>
      <c r="I105" s="36">
        <v>10</v>
      </c>
      <c r="J105" s="36">
        <v>13</v>
      </c>
      <c r="K105" s="36">
        <v>0.45</v>
      </c>
      <c r="L105" s="36" t="s">
        <v>40</v>
      </c>
      <c r="M105" s="36">
        <v>66.5</v>
      </c>
      <c r="N105" s="36">
        <v>0.03</v>
      </c>
      <c r="O105" s="36">
        <v>0.02</v>
      </c>
      <c r="P105" s="36">
        <v>0.25</v>
      </c>
      <c r="Q105" s="36">
        <v>12.2</v>
      </c>
    </row>
    <row r="106" spans="1:17" ht="36" customHeight="1" x14ac:dyDescent="0.3">
      <c r="A106" s="60" t="s">
        <v>126</v>
      </c>
      <c r="B106" s="70" t="s">
        <v>127</v>
      </c>
      <c r="C106" s="60" t="s">
        <v>52</v>
      </c>
      <c r="D106" s="60">
        <v>11.4</v>
      </c>
      <c r="E106" s="60">
        <v>9.1</v>
      </c>
      <c r="F106" s="60">
        <v>22.3</v>
      </c>
      <c r="G106" s="60">
        <v>280.3</v>
      </c>
      <c r="H106" s="60">
        <v>54.8</v>
      </c>
      <c r="I106" s="60">
        <v>15</v>
      </c>
      <c r="J106" s="60">
        <v>42</v>
      </c>
      <c r="K106" s="60">
        <v>4.43</v>
      </c>
      <c r="L106" s="60">
        <v>0</v>
      </c>
      <c r="M106" s="60">
        <v>17.100000000000001</v>
      </c>
      <c r="N106" s="60">
        <v>2</v>
      </c>
      <c r="O106" s="60">
        <v>0.05</v>
      </c>
      <c r="P106" s="60">
        <v>1.8</v>
      </c>
      <c r="Q106" s="60">
        <v>11.1</v>
      </c>
    </row>
    <row r="107" spans="1:17" ht="36" customHeight="1" x14ac:dyDescent="0.3">
      <c r="A107" s="36" t="s">
        <v>90</v>
      </c>
      <c r="B107" s="39" t="s">
        <v>110</v>
      </c>
      <c r="C107" s="36" t="s">
        <v>67</v>
      </c>
      <c r="D107" s="36">
        <v>12.83</v>
      </c>
      <c r="E107" s="36">
        <v>14.8</v>
      </c>
      <c r="F107" s="36">
        <v>112.34</v>
      </c>
      <c r="G107" s="36">
        <v>237</v>
      </c>
      <c r="H107" s="36">
        <v>30.55</v>
      </c>
      <c r="I107" s="36">
        <v>17.47</v>
      </c>
      <c r="J107" s="36">
        <v>83.42</v>
      </c>
      <c r="K107" s="36">
        <v>5.0999999999999996</v>
      </c>
      <c r="L107" s="36">
        <v>16.989999999999998</v>
      </c>
      <c r="M107" s="36">
        <v>30</v>
      </c>
      <c r="N107" s="36">
        <v>0.2</v>
      </c>
      <c r="O107" s="36">
        <v>7.0000000000000007E-2</v>
      </c>
      <c r="P107" s="36">
        <v>1.1299999999999999</v>
      </c>
      <c r="Q107" s="36">
        <v>1.43</v>
      </c>
    </row>
    <row r="108" spans="1:17" ht="39" customHeight="1" x14ac:dyDescent="0.3">
      <c r="A108" s="36" t="s">
        <v>77</v>
      </c>
      <c r="B108" s="39" t="s">
        <v>20</v>
      </c>
      <c r="C108" s="36">
        <v>150</v>
      </c>
      <c r="D108" s="36">
        <v>6.09</v>
      </c>
      <c r="E108" s="36">
        <v>0.1</v>
      </c>
      <c r="F108" s="36">
        <v>61.14</v>
      </c>
      <c r="G108" s="36">
        <v>233</v>
      </c>
      <c r="H108" s="36">
        <v>1.52</v>
      </c>
      <c r="I108" s="36">
        <v>18.149999999999999</v>
      </c>
      <c r="J108" s="36">
        <v>67.67</v>
      </c>
      <c r="K108" s="36">
        <v>0.59</v>
      </c>
      <c r="L108" s="36" t="s">
        <v>40</v>
      </c>
      <c r="M108" s="36">
        <v>22.5</v>
      </c>
      <c r="N108" s="36">
        <v>0.3</v>
      </c>
      <c r="O108" s="36">
        <v>0.03</v>
      </c>
      <c r="P108" s="36">
        <v>0.23</v>
      </c>
      <c r="Q108" s="36">
        <v>2.0299999999999998</v>
      </c>
    </row>
    <row r="109" spans="1:17" ht="26.4" x14ac:dyDescent="0.3">
      <c r="A109" s="36" t="s">
        <v>73</v>
      </c>
      <c r="B109" s="39" t="s">
        <v>15</v>
      </c>
      <c r="C109" s="36" t="s">
        <v>39</v>
      </c>
      <c r="D109" s="36">
        <v>7.0000000000000007E-2</v>
      </c>
      <c r="E109" s="36">
        <v>0.02</v>
      </c>
      <c r="F109" s="36">
        <v>15</v>
      </c>
      <c r="G109" s="36">
        <v>60</v>
      </c>
      <c r="H109" s="36">
        <v>11.1</v>
      </c>
      <c r="I109" s="36">
        <v>1.4</v>
      </c>
      <c r="J109" s="36">
        <v>2.8</v>
      </c>
      <c r="K109" s="36">
        <v>0.28000000000000003</v>
      </c>
      <c r="L109" s="36">
        <v>0</v>
      </c>
      <c r="M109" s="36">
        <v>0</v>
      </c>
      <c r="N109" s="36">
        <v>0</v>
      </c>
      <c r="O109" s="36">
        <v>0</v>
      </c>
      <c r="P109" s="36">
        <v>0.02</v>
      </c>
      <c r="Q109" s="36">
        <v>0.03</v>
      </c>
    </row>
    <row r="110" spans="1:17" ht="26.4" x14ac:dyDescent="0.3">
      <c r="A110" s="36"/>
      <c r="B110" s="39" t="s">
        <v>44</v>
      </c>
      <c r="C110" s="36">
        <v>30</v>
      </c>
      <c r="D110" s="36">
        <v>1.58</v>
      </c>
      <c r="E110" s="36">
        <v>0.33</v>
      </c>
      <c r="F110" s="36">
        <v>14.832000000000001</v>
      </c>
      <c r="G110" s="36">
        <v>68.97</v>
      </c>
      <c r="H110" s="36">
        <v>6.9</v>
      </c>
      <c r="I110" s="36">
        <v>7.5</v>
      </c>
      <c r="J110" s="36" t="s">
        <v>40</v>
      </c>
      <c r="K110" s="36">
        <v>0.93</v>
      </c>
      <c r="L110" s="36" t="s">
        <v>40</v>
      </c>
      <c r="M110" s="36">
        <v>31.8</v>
      </c>
      <c r="N110" s="36">
        <v>0.03</v>
      </c>
      <c r="O110" s="36" t="s">
        <v>40</v>
      </c>
      <c r="P110" s="36" t="s">
        <v>40</v>
      </c>
      <c r="Q110" s="36" t="s">
        <v>40</v>
      </c>
    </row>
    <row r="111" spans="1:17" ht="20.399999999999999" customHeight="1" x14ac:dyDescent="0.3">
      <c r="A111" s="36"/>
      <c r="B111" s="37" t="s">
        <v>133</v>
      </c>
      <c r="C111" s="38"/>
      <c r="D111" s="38">
        <f t="shared" ref="D111:Q111" si="5">SUM(D105:D110)</f>
        <v>32.67</v>
      </c>
      <c r="E111" s="38">
        <f t="shared" si="5"/>
        <v>27.05</v>
      </c>
      <c r="F111" s="38">
        <f t="shared" si="5"/>
        <v>230.11200000000002</v>
      </c>
      <c r="G111" s="38">
        <f t="shared" si="5"/>
        <v>926.27</v>
      </c>
      <c r="H111" s="38">
        <f t="shared" si="5"/>
        <v>111.86999999999999</v>
      </c>
      <c r="I111" s="38">
        <f t="shared" si="5"/>
        <v>69.52</v>
      </c>
      <c r="J111" s="38">
        <f t="shared" si="5"/>
        <v>208.89000000000004</v>
      </c>
      <c r="K111" s="38">
        <f t="shared" si="5"/>
        <v>11.78</v>
      </c>
      <c r="L111" s="38">
        <f t="shared" si="5"/>
        <v>16.989999999999998</v>
      </c>
      <c r="M111" s="38">
        <f t="shared" si="5"/>
        <v>167.9</v>
      </c>
      <c r="N111" s="38">
        <f t="shared" si="5"/>
        <v>2.5599999999999996</v>
      </c>
      <c r="O111" s="38">
        <f t="shared" si="5"/>
        <v>0.17</v>
      </c>
      <c r="P111" s="38">
        <f t="shared" si="5"/>
        <v>3.4299999999999997</v>
      </c>
      <c r="Q111" s="38">
        <f t="shared" si="5"/>
        <v>26.79</v>
      </c>
    </row>
    <row r="112" spans="1:17" s="14" customFormat="1" ht="31.2" customHeight="1" x14ac:dyDescent="0.3">
      <c r="A112" s="36"/>
      <c r="B112" s="49" t="s">
        <v>132</v>
      </c>
      <c r="C112" s="71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3"/>
    </row>
    <row r="113" spans="1:17" s="62" customFormat="1" ht="31.2" customHeight="1" x14ac:dyDescent="0.3">
      <c r="A113" s="36"/>
      <c r="B113" s="36" t="s">
        <v>134</v>
      </c>
      <c r="C113" s="61">
        <v>200</v>
      </c>
      <c r="D113" s="61">
        <v>1</v>
      </c>
      <c r="E113" s="61" t="s">
        <v>135</v>
      </c>
      <c r="F113" s="61">
        <v>20.2</v>
      </c>
      <c r="G113" s="61">
        <v>84.8</v>
      </c>
      <c r="H113" s="61">
        <v>14</v>
      </c>
      <c r="I113" s="61">
        <v>8</v>
      </c>
      <c r="J113" s="61">
        <v>14</v>
      </c>
      <c r="K113" s="61">
        <v>2.8</v>
      </c>
      <c r="L113" s="61" t="s">
        <v>135</v>
      </c>
      <c r="M113" s="61" t="s">
        <v>135</v>
      </c>
      <c r="N113" s="61">
        <v>0.02</v>
      </c>
      <c r="O113" s="61">
        <v>0.02</v>
      </c>
      <c r="P113" s="61">
        <v>0.2</v>
      </c>
      <c r="Q113" s="61">
        <v>4</v>
      </c>
    </row>
    <row r="114" spans="1:17" s="62" customFormat="1" ht="22.8" customHeight="1" x14ac:dyDescent="0.3">
      <c r="A114" s="36"/>
      <c r="B114" s="36" t="s">
        <v>136</v>
      </c>
      <c r="C114" s="61">
        <v>70</v>
      </c>
      <c r="D114" s="61">
        <v>5.25</v>
      </c>
      <c r="E114" s="61">
        <v>11.55</v>
      </c>
      <c r="F114" s="61">
        <v>38.5</v>
      </c>
      <c r="G114" s="61">
        <v>238</v>
      </c>
      <c r="H114" s="61">
        <v>14</v>
      </c>
      <c r="I114" s="61">
        <v>16.05</v>
      </c>
      <c r="J114" s="61">
        <v>44.8</v>
      </c>
      <c r="K114" s="61">
        <v>0.88</v>
      </c>
      <c r="L114" s="61">
        <v>11.2</v>
      </c>
      <c r="M114" s="61">
        <v>11.2</v>
      </c>
      <c r="N114" s="61">
        <v>7.0000000000000007E-2</v>
      </c>
      <c r="O114" s="61">
        <v>0.06</v>
      </c>
      <c r="P114" s="61">
        <v>0.88</v>
      </c>
      <c r="Q114" s="61" t="s">
        <v>135</v>
      </c>
    </row>
    <row r="115" spans="1:17" s="14" customFormat="1" ht="20.399999999999999" customHeight="1" x14ac:dyDescent="0.3">
      <c r="A115" s="36"/>
      <c r="B115" s="37" t="s">
        <v>133</v>
      </c>
      <c r="C115" s="38"/>
      <c r="D115" s="38">
        <f>SUM(D113:D114)</f>
        <v>6.25</v>
      </c>
      <c r="E115" s="38">
        <f>SUM(E113:E114)</f>
        <v>11.55</v>
      </c>
      <c r="F115" s="38">
        <f>SUM(F113:F114)</f>
        <v>58.7</v>
      </c>
      <c r="G115" s="38">
        <f>SUM(G113:G114)</f>
        <v>322.8</v>
      </c>
      <c r="H115" s="38">
        <f>SUM(H113:H114)</f>
        <v>28</v>
      </c>
      <c r="I115" s="38">
        <f>SUM(I113:I114)</f>
        <v>24.05</v>
      </c>
      <c r="J115" s="38">
        <f>SUM(J113:J114)</f>
        <v>58.8</v>
      </c>
      <c r="K115" s="38">
        <f>SUM(K113:K114)</f>
        <v>3.6799999999999997</v>
      </c>
      <c r="L115" s="38">
        <f>SUM(L113:L114)</f>
        <v>11.2</v>
      </c>
      <c r="M115" s="38">
        <f>SUM(M113:M114)</f>
        <v>11.2</v>
      </c>
      <c r="N115" s="38">
        <f>SUM(N113:N114)</f>
        <v>9.0000000000000011E-2</v>
      </c>
      <c r="O115" s="38">
        <f>SUM(O113:O114)</f>
        <v>0.08</v>
      </c>
      <c r="P115" s="38">
        <f>SUM(P113:P114)</f>
        <v>1.08</v>
      </c>
      <c r="Q115" s="38">
        <f>SUM(Q113:Q114)</f>
        <v>4</v>
      </c>
    </row>
    <row r="116" spans="1:17" s="14" customFormat="1" ht="20.399999999999999" customHeight="1" x14ac:dyDescent="0.3">
      <c r="A116" s="36"/>
      <c r="B116" s="37" t="s">
        <v>18</v>
      </c>
      <c r="C116" s="38"/>
      <c r="D116" s="38">
        <f>D111+D115</f>
        <v>38.92</v>
      </c>
      <c r="E116" s="38">
        <f>E111+E115</f>
        <v>38.6</v>
      </c>
      <c r="F116" s="38">
        <f>F111+F115</f>
        <v>288.81200000000001</v>
      </c>
      <c r="G116" s="38">
        <f>G111+G115</f>
        <v>1249.07</v>
      </c>
      <c r="H116" s="38">
        <f>H111+H115</f>
        <v>139.87</v>
      </c>
      <c r="I116" s="38">
        <f>I111+I115</f>
        <v>93.57</v>
      </c>
      <c r="J116" s="38">
        <f>J111+J115</f>
        <v>267.69000000000005</v>
      </c>
      <c r="K116" s="38">
        <f>K111+K115</f>
        <v>15.459999999999999</v>
      </c>
      <c r="L116" s="38">
        <f>L111+L115</f>
        <v>28.189999999999998</v>
      </c>
      <c r="M116" s="38">
        <f>M111+M115</f>
        <v>179.1</v>
      </c>
      <c r="N116" s="38">
        <f>N111+N115</f>
        <v>2.6499999999999995</v>
      </c>
      <c r="O116" s="38">
        <f>O111+O115</f>
        <v>0.25</v>
      </c>
      <c r="P116" s="38">
        <f>P111+P115</f>
        <v>4.51</v>
      </c>
      <c r="Q116" s="38">
        <f>Q111+Q115</f>
        <v>30.79</v>
      </c>
    </row>
    <row r="117" spans="1:17" ht="21" customHeight="1" x14ac:dyDescent="0.3">
      <c r="A117" s="63" t="s">
        <v>27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x14ac:dyDescent="0.3">
      <c r="A118" s="44"/>
      <c r="B118" s="50" t="s">
        <v>16</v>
      </c>
      <c r="C118" s="51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3"/>
    </row>
    <row r="119" spans="1:17" x14ac:dyDescent="0.3">
      <c r="A119" s="44"/>
      <c r="B119" s="50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6"/>
    </row>
    <row r="120" spans="1:17" ht="48" customHeight="1" x14ac:dyDescent="0.3">
      <c r="A120" s="36" t="s">
        <v>89</v>
      </c>
      <c r="B120" s="46" t="s">
        <v>128</v>
      </c>
      <c r="C120" s="36">
        <v>50</v>
      </c>
      <c r="D120" s="36">
        <v>0.55000000000000004</v>
      </c>
      <c r="E120" s="36">
        <v>1.75</v>
      </c>
      <c r="F120" s="36">
        <v>1.9</v>
      </c>
      <c r="G120" s="36">
        <v>11</v>
      </c>
      <c r="H120" s="36">
        <v>7</v>
      </c>
      <c r="I120" s="36">
        <v>10</v>
      </c>
      <c r="J120" s="36">
        <v>13</v>
      </c>
      <c r="K120" s="36">
        <v>0.45</v>
      </c>
      <c r="L120" s="36" t="s">
        <v>40</v>
      </c>
      <c r="M120" s="36">
        <v>66.5</v>
      </c>
      <c r="N120" s="36">
        <v>0.03</v>
      </c>
      <c r="O120" s="36">
        <v>0.02</v>
      </c>
      <c r="P120" s="36">
        <v>0.25</v>
      </c>
      <c r="Q120" s="36">
        <v>8.75</v>
      </c>
    </row>
    <row r="121" spans="1:17" ht="48.6" customHeight="1" x14ac:dyDescent="0.3">
      <c r="A121" s="36" t="s">
        <v>91</v>
      </c>
      <c r="B121" s="39" t="s">
        <v>65</v>
      </c>
      <c r="C121" s="36" t="s">
        <v>52</v>
      </c>
      <c r="D121" s="36">
        <v>8.5299999999999994</v>
      </c>
      <c r="E121" s="36">
        <v>6.33</v>
      </c>
      <c r="F121" s="36">
        <v>12.99</v>
      </c>
      <c r="G121" s="36">
        <v>152.75</v>
      </c>
      <c r="H121" s="36">
        <v>26.5</v>
      </c>
      <c r="I121" s="36">
        <v>36.4</v>
      </c>
      <c r="J121" s="36">
        <v>51.4</v>
      </c>
      <c r="K121" s="36">
        <v>0.92</v>
      </c>
      <c r="L121" s="36" t="s">
        <v>40</v>
      </c>
      <c r="M121" s="36">
        <v>203</v>
      </c>
      <c r="N121" s="36">
        <v>0.08</v>
      </c>
      <c r="O121" s="36">
        <v>0.05</v>
      </c>
      <c r="P121" s="36">
        <v>0.99</v>
      </c>
      <c r="Q121" s="36">
        <v>11</v>
      </c>
    </row>
    <row r="122" spans="1:17" ht="32.25" customHeight="1" x14ac:dyDescent="0.3">
      <c r="A122" s="36" t="s">
        <v>92</v>
      </c>
      <c r="B122" s="39" t="s">
        <v>41</v>
      </c>
      <c r="C122" s="36">
        <v>75</v>
      </c>
      <c r="D122" s="36">
        <v>8.07</v>
      </c>
      <c r="E122" s="36">
        <v>4.3099999999999996</v>
      </c>
      <c r="F122" s="36">
        <v>2.85</v>
      </c>
      <c r="G122" s="36">
        <v>87</v>
      </c>
      <c r="H122" s="36">
        <v>27.71</v>
      </c>
      <c r="I122" s="36">
        <v>27.96</v>
      </c>
      <c r="J122" s="36">
        <v>24.65</v>
      </c>
      <c r="K122" s="36">
        <v>0.57999999999999996</v>
      </c>
      <c r="L122" s="36">
        <v>4.3049999999999997</v>
      </c>
      <c r="M122" s="36">
        <v>290.22000000000003</v>
      </c>
      <c r="N122" s="36">
        <v>7.4999999999999997E-2</v>
      </c>
      <c r="O122" s="36">
        <v>0.08</v>
      </c>
      <c r="P122" s="36">
        <v>2.1</v>
      </c>
      <c r="Q122" s="36">
        <v>4.84</v>
      </c>
    </row>
    <row r="123" spans="1:17" ht="24" customHeight="1" x14ac:dyDescent="0.3">
      <c r="A123" s="36" t="s">
        <v>80</v>
      </c>
      <c r="B123" s="36" t="s">
        <v>23</v>
      </c>
      <c r="C123" s="36">
        <v>150</v>
      </c>
      <c r="D123" s="36">
        <v>5.75</v>
      </c>
      <c r="E123" s="36">
        <v>3.5</v>
      </c>
      <c r="F123" s="36">
        <v>25.57</v>
      </c>
      <c r="G123" s="36">
        <v>158.16</v>
      </c>
      <c r="H123" s="36">
        <v>16.27</v>
      </c>
      <c r="I123" s="36">
        <v>32.58</v>
      </c>
      <c r="J123" s="36">
        <v>98.58</v>
      </c>
      <c r="K123" s="36">
        <v>1.1299999999999999</v>
      </c>
      <c r="L123" s="36" t="s">
        <v>40</v>
      </c>
      <c r="M123" s="36">
        <v>32</v>
      </c>
      <c r="N123" s="36">
        <v>0.17</v>
      </c>
      <c r="O123" s="36">
        <v>0.1</v>
      </c>
      <c r="P123" s="36">
        <v>1.9</v>
      </c>
      <c r="Q123" s="36">
        <v>23.33</v>
      </c>
    </row>
    <row r="124" spans="1:17" ht="26.4" x14ac:dyDescent="0.3">
      <c r="A124" s="36" t="s">
        <v>73</v>
      </c>
      <c r="B124" s="39" t="s">
        <v>15</v>
      </c>
      <c r="C124" s="36" t="s">
        <v>39</v>
      </c>
      <c r="D124" s="36">
        <v>7.0000000000000007E-2</v>
      </c>
      <c r="E124" s="36">
        <v>0.02</v>
      </c>
      <c r="F124" s="36">
        <v>15</v>
      </c>
      <c r="G124" s="36">
        <v>60</v>
      </c>
      <c r="H124" s="36">
        <v>11.1</v>
      </c>
      <c r="I124" s="36">
        <v>1.4</v>
      </c>
      <c r="J124" s="36">
        <v>2.8</v>
      </c>
      <c r="K124" s="36">
        <v>0.28000000000000003</v>
      </c>
      <c r="L124" s="36">
        <v>0</v>
      </c>
      <c r="M124" s="36">
        <v>0</v>
      </c>
      <c r="N124" s="36">
        <v>0</v>
      </c>
      <c r="O124" s="36">
        <v>0</v>
      </c>
      <c r="P124" s="36">
        <v>0.02</v>
      </c>
      <c r="Q124" s="36">
        <v>0.03</v>
      </c>
    </row>
    <row r="125" spans="1:17" ht="26.4" x14ac:dyDescent="0.3">
      <c r="A125" s="36"/>
      <c r="B125" s="39" t="s">
        <v>44</v>
      </c>
      <c r="C125" s="36">
        <v>30</v>
      </c>
      <c r="D125" s="36">
        <v>1.58</v>
      </c>
      <c r="E125" s="36">
        <v>0.33</v>
      </c>
      <c r="F125" s="36">
        <v>14.832000000000001</v>
      </c>
      <c r="G125" s="36">
        <v>68.97</v>
      </c>
      <c r="H125" s="36">
        <v>6.9</v>
      </c>
      <c r="I125" s="36">
        <v>7.5</v>
      </c>
      <c r="J125" s="36" t="s">
        <v>40</v>
      </c>
      <c r="K125" s="36">
        <v>0.93</v>
      </c>
      <c r="L125" s="36" t="s">
        <v>40</v>
      </c>
      <c r="M125" s="36">
        <v>31.8</v>
      </c>
      <c r="N125" s="36">
        <v>0.03</v>
      </c>
      <c r="O125" s="36" t="s">
        <v>40</v>
      </c>
      <c r="P125" s="36" t="s">
        <v>40</v>
      </c>
      <c r="Q125" s="36" t="s">
        <v>40</v>
      </c>
    </row>
    <row r="126" spans="1:17" ht="20.399999999999999" customHeight="1" x14ac:dyDescent="0.3">
      <c r="A126" s="36"/>
      <c r="B126" s="37" t="s">
        <v>142</v>
      </c>
      <c r="C126" s="38"/>
      <c r="D126" s="38">
        <f t="shared" ref="D126:Q126" si="6">SUM(D120:D125)</f>
        <v>24.549999999999997</v>
      </c>
      <c r="E126" s="38">
        <f t="shared" si="6"/>
        <v>16.239999999999998</v>
      </c>
      <c r="F126" s="38">
        <f t="shared" si="6"/>
        <v>73.141999999999996</v>
      </c>
      <c r="G126" s="38">
        <f t="shared" si="6"/>
        <v>537.88</v>
      </c>
      <c r="H126" s="38">
        <f t="shared" si="6"/>
        <v>95.48</v>
      </c>
      <c r="I126" s="38">
        <f t="shared" si="6"/>
        <v>115.84</v>
      </c>
      <c r="J126" s="38">
        <f t="shared" si="6"/>
        <v>190.43</v>
      </c>
      <c r="K126" s="38">
        <f t="shared" si="6"/>
        <v>4.29</v>
      </c>
      <c r="L126" s="38">
        <f t="shared" si="6"/>
        <v>4.3049999999999997</v>
      </c>
      <c r="M126" s="38">
        <f t="shared" si="6"/>
        <v>623.52</v>
      </c>
      <c r="N126" s="38">
        <f t="shared" si="6"/>
        <v>0.38500000000000001</v>
      </c>
      <c r="O126" s="38">
        <f t="shared" si="6"/>
        <v>0.25</v>
      </c>
      <c r="P126" s="38">
        <f t="shared" si="6"/>
        <v>5.26</v>
      </c>
      <c r="Q126" s="38">
        <f t="shared" si="6"/>
        <v>47.95</v>
      </c>
    </row>
    <row r="127" spans="1:17" s="14" customFormat="1" ht="31.2" customHeight="1" x14ac:dyDescent="0.3">
      <c r="A127" s="36"/>
      <c r="B127" s="49" t="s">
        <v>132</v>
      </c>
      <c r="C127" s="57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9"/>
    </row>
    <row r="128" spans="1:17" s="62" customFormat="1" ht="34.200000000000003" customHeight="1" x14ac:dyDescent="0.3">
      <c r="A128" s="36"/>
      <c r="B128" s="36" t="s">
        <v>134</v>
      </c>
      <c r="C128" s="61">
        <v>200</v>
      </c>
      <c r="D128" s="61">
        <v>1</v>
      </c>
      <c r="E128" s="61" t="s">
        <v>135</v>
      </c>
      <c r="F128" s="61">
        <v>20.2</v>
      </c>
      <c r="G128" s="61">
        <v>84.8</v>
      </c>
      <c r="H128" s="61">
        <v>14</v>
      </c>
      <c r="I128" s="61">
        <v>8</v>
      </c>
      <c r="J128" s="61">
        <v>14</v>
      </c>
      <c r="K128" s="61">
        <v>2.8</v>
      </c>
      <c r="L128" s="61" t="s">
        <v>135</v>
      </c>
      <c r="M128" s="61" t="s">
        <v>135</v>
      </c>
      <c r="N128" s="61">
        <v>0.02</v>
      </c>
      <c r="O128" s="61">
        <v>0.02</v>
      </c>
      <c r="P128" s="61">
        <v>0.2</v>
      </c>
      <c r="Q128" s="61">
        <v>4</v>
      </c>
    </row>
    <row r="129" spans="1:17" s="62" customFormat="1" ht="20.399999999999999" customHeight="1" x14ac:dyDescent="0.3">
      <c r="A129" s="36"/>
      <c r="B129" s="36" t="s">
        <v>139</v>
      </c>
      <c r="C129" s="61">
        <v>45</v>
      </c>
      <c r="D129" s="61">
        <v>2.88</v>
      </c>
      <c r="E129" s="61">
        <v>8.8699999999999992</v>
      </c>
      <c r="F129" s="61">
        <v>21.87</v>
      </c>
      <c r="G129" s="61">
        <v>175</v>
      </c>
      <c r="H129" s="61">
        <v>16.649999999999999</v>
      </c>
      <c r="I129" s="61">
        <v>7.2</v>
      </c>
      <c r="J129" s="61">
        <v>47.25</v>
      </c>
      <c r="K129" s="61">
        <v>0.91</v>
      </c>
      <c r="L129" s="61">
        <v>92.7</v>
      </c>
      <c r="M129" s="61" t="s">
        <v>135</v>
      </c>
      <c r="N129" s="61">
        <v>0.17</v>
      </c>
      <c r="O129" s="61">
        <v>0.11</v>
      </c>
      <c r="P129" s="61">
        <v>0.98</v>
      </c>
      <c r="Q129" s="61">
        <v>0.09</v>
      </c>
    </row>
    <row r="130" spans="1:17" s="14" customFormat="1" ht="20.399999999999999" customHeight="1" x14ac:dyDescent="0.3">
      <c r="A130" s="36"/>
      <c r="B130" s="37" t="s">
        <v>133</v>
      </c>
      <c r="C130" s="38"/>
      <c r="D130" s="38">
        <f>SUM(D128:D129)</f>
        <v>3.88</v>
      </c>
      <c r="E130" s="38">
        <f>SUM(E128:E129)</f>
        <v>8.8699999999999992</v>
      </c>
      <c r="F130" s="38">
        <f>SUM(F128:F129)</f>
        <v>42.07</v>
      </c>
      <c r="G130" s="38">
        <f>SUM(G128:G129)</f>
        <v>259.8</v>
      </c>
      <c r="H130" s="38">
        <f>SUM(H128:H129)</f>
        <v>30.65</v>
      </c>
      <c r="I130" s="38">
        <f>SUM(I128:I129)</f>
        <v>15.2</v>
      </c>
      <c r="J130" s="38">
        <f>SUM(J128:J129)</f>
        <v>61.25</v>
      </c>
      <c r="K130" s="38">
        <f>SUM(K128:K129)</f>
        <v>3.71</v>
      </c>
      <c r="L130" s="38">
        <f>SUM(L128:L129)</f>
        <v>92.7</v>
      </c>
      <c r="M130" s="38">
        <f>SUM(M128:M129)</f>
        <v>0</v>
      </c>
      <c r="N130" s="38">
        <f>SUM(N128:N129)</f>
        <v>0.19</v>
      </c>
      <c r="O130" s="38">
        <f>SUM(O128:O129)</f>
        <v>0.13</v>
      </c>
      <c r="P130" s="38">
        <f>SUM(P128:P129)</f>
        <v>1.18</v>
      </c>
      <c r="Q130" s="38">
        <f>SUM(Q128:Q129)</f>
        <v>4.09</v>
      </c>
    </row>
    <row r="131" spans="1:17" s="14" customFormat="1" ht="20.399999999999999" customHeight="1" x14ac:dyDescent="0.3">
      <c r="A131" s="36"/>
      <c r="B131" s="37" t="s">
        <v>18</v>
      </c>
      <c r="C131" s="38"/>
      <c r="D131" s="38">
        <f>D126+D130</f>
        <v>28.429999999999996</v>
      </c>
      <c r="E131" s="38">
        <f>E126+E130</f>
        <v>25.11</v>
      </c>
      <c r="F131" s="38">
        <f>F126+F130</f>
        <v>115.21199999999999</v>
      </c>
      <c r="G131" s="38">
        <f>G126+G130</f>
        <v>797.68000000000006</v>
      </c>
      <c r="H131" s="38">
        <f>H126+H130</f>
        <v>126.13</v>
      </c>
      <c r="I131" s="38">
        <f>I126+I130</f>
        <v>131.04</v>
      </c>
      <c r="J131" s="38">
        <f>J126+J130</f>
        <v>251.68</v>
      </c>
      <c r="K131" s="38">
        <f>K126+K130</f>
        <v>8</v>
      </c>
      <c r="L131" s="38">
        <f>L126+L130</f>
        <v>97.004999999999995</v>
      </c>
      <c r="M131" s="38">
        <f>M126+M130</f>
        <v>623.52</v>
      </c>
      <c r="N131" s="38">
        <f>N126+N130</f>
        <v>0.57499999999999996</v>
      </c>
      <c r="O131" s="38">
        <f>O126+O130</f>
        <v>0.38</v>
      </c>
      <c r="P131" s="38">
        <f>P126+P130</f>
        <v>6.4399999999999995</v>
      </c>
      <c r="Q131" s="38">
        <f>Q126+Q130</f>
        <v>52.040000000000006</v>
      </c>
    </row>
    <row r="132" spans="1:17" ht="21" customHeight="1" x14ac:dyDescent="0.3">
      <c r="A132" s="63" t="s">
        <v>28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</row>
    <row r="133" spans="1:17" ht="13.8" customHeight="1" x14ac:dyDescent="0.3">
      <c r="A133" s="44"/>
      <c r="B133" s="50" t="s">
        <v>16</v>
      </c>
      <c r="C133" s="51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3"/>
    </row>
    <row r="134" spans="1:17" ht="16.8" customHeight="1" x14ac:dyDescent="0.3">
      <c r="A134" s="44"/>
      <c r="B134" s="50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6"/>
    </row>
    <row r="135" spans="1:17" ht="56.25" customHeight="1" x14ac:dyDescent="0.3">
      <c r="A135" s="36" t="s">
        <v>93</v>
      </c>
      <c r="B135" s="39" t="s">
        <v>56</v>
      </c>
      <c r="C135" s="36">
        <v>60</v>
      </c>
      <c r="D135" s="36">
        <v>1.25</v>
      </c>
      <c r="E135" s="36">
        <v>3.82</v>
      </c>
      <c r="F135" s="36">
        <v>14.06</v>
      </c>
      <c r="G135" s="36">
        <v>95.93</v>
      </c>
      <c r="H135" s="36">
        <v>40.19</v>
      </c>
      <c r="I135" s="36">
        <v>26.13</v>
      </c>
      <c r="J135" s="36">
        <v>39.380000000000003</v>
      </c>
      <c r="K135" s="36">
        <v>0.89</v>
      </c>
      <c r="L135" s="36" t="s">
        <v>40</v>
      </c>
      <c r="M135" s="36">
        <v>371.68</v>
      </c>
      <c r="N135" s="36">
        <v>0.03</v>
      </c>
      <c r="O135" s="36">
        <v>0.66</v>
      </c>
      <c r="P135" s="36">
        <v>0.83</v>
      </c>
      <c r="Q135" s="36">
        <v>11.18</v>
      </c>
    </row>
    <row r="136" spans="1:17" ht="32.25" customHeight="1" x14ac:dyDescent="0.3">
      <c r="A136" s="36" t="s">
        <v>94</v>
      </c>
      <c r="B136" s="39" t="s">
        <v>66</v>
      </c>
      <c r="C136" s="36" t="s">
        <v>52</v>
      </c>
      <c r="D136" s="36">
        <v>8.1300000000000008</v>
      </c>
      <c r="E136" s="36">
        <v>3.96</v>
      </c>
      <c r="F136" s="36">
        <v>12.11</v>
      </c>
      <c r="G136" s="36">
        <v>121.5</v>
      </c>
      <c r="H136" s="36">
        <v>50.6</v>
      </c>
      <c r="I136" s="36">
        <v>23.13</v>
      </c>
      <c r="J136" s="36">
        <v>46.1</v>
      </c>
      <c r="K136" s="36">
        <v>1.1000000000000001</v>
      </c>
      <c r="L136" s="36" t="s">
        <v>40</v>
      </c>
      <c r="M136" s="36">
        <v>216.75</v>
      </c>
      <c r="N136" s="36">
        <v>0.3</v>
      </c>
      <c r="O136" s="36">
        <v>0.4</v>
      </c>
      <c r="P136" s="36">
        <v>0.43</v>
      </c>
      <c r="Q136" s="36">
        <v>10.199999999999999</v>
      </c>
    </row>
    <row r="137" spans="1:17" ht="26.4" x14ac:dyDescent="0.3">
      <c r="A137" s="36" t="s">
        <v>95</v>
      </c>
      <c r="B137" s="39" t="s">
        <v>57</v>
      </c>
      <c r="C137" s="36" t="s">
        <v>49</v>
      </c>
      <c r="D137" s="36">
        <v>23.4</v>
      </c>
      <c r="E137" s="36">
        <v>16.95</v>
      </c>
      <c r="F137" s="36">
        <v>5.28</v>
      </c>
      <c r="G137" s="36">
        <v>256.5</v>
      </c>
      <c r="H137" s="36">
        <v>18.48</v>
      </c>
      <c r="I137" s="36">
        <v>19.579999999999998</v>
      </c>
      <c r="J137" s="36">
        <v>262.51</v>
      </c>
      <c r="K137" s="36">
        <v>14.16</v>
      </c>
      <c r="L137" s="36">
        <v>24.43</v>
      </c>
      <c r="M137" s="36">
        <v>2.5790000000000002</v>
      </c>
      <c r="N137" s="36">
        <v>0.2</v>
      </c>
      <c r="O137" s="36">
        <v>1.46</v>
      </c>
      <c r="P137" s="36">
        <v>8.42</v>
      </c>
      <c r="Q137" s="36">
        <v>5.61</v>
      </c>
    </row>
    <row r="138" spans="1:17" ht="26.4" x14ac:dyDescent="0.3">
      <c r="A138" s="36" t="s">
        <v>74</v>
      </c>
      <c r="B138" s="39" t="s">
        <v>17</v>
      </c>
      <c r="C138" s="36">
        <v>150</v>
      </c>
      <c r="D138" s="36">
        <v>8.6</v>
      </c>
      <c r="E138" s="36">
        <v>6.09</v>
      </c>
      <c r="F138" s="36">
        <v>38.6</v>
      </c>
      <c r="G138" s="36">
        <v>243.75</v>
      </c>
      <c r="H138" s="36">
        <v>288.33</v>
      </c>
      <c r="I138" s="36">
        <v>16.47</v>
      </c>
      <c r="J138" s="36">
        <v>150.83000000000001</v>
      </c>
      <c r="K138" s="36">
        <v>22.6</v>
      </c>
      <c r="L138" s="36">
        <v>5.3</v>
      </c>
      <c r="M138" s="36">
        <v>25.16</v>
      </c>
      <c r="N138" s="36">
        <v>0.8</v>
      </c>
      <c r="O138" s="36">
        <v>0.23</v>
      </c>
      <c r="P138" s="36">
        <v>0.1</v>
      </c>
      <c r="Q138" s="36">
        <v>5.5</v>
      </c>
    </row>
    <row r="139" spans="1:17" ht="32.25" customHeight="1" x14ac:dyDescent="0.3">
      <c r="A139" s="36" t="s">
        <v>79</v>
      </c>
      <c r="B139" s="39" t="s">
        <v>33</v>
      </c>
      <c r="C139" s="36" t="s">
        <v>42</v>
      </c>
      <c r="D139" s="36">
        <v>0.13</v>
      </c>
      <c r="E139" s="36">
        <v>0.02</v>
      </c>
      <c r="F139" s="36">
        <v>15.2</v>
      </c>
      <c r="G139" s="36">
        <v>62</v>
      </c>
      <c r="H139" s="36">
        <v>14.2</v>
      </c>
      <c r="I139" s="36">
        <v>2.4</v>
      </c>
      <c r="J139" s="36">
        <v>4.4000000000000004</v>
      </c>
      <c r="K139" s="36">
        <v>0.36</v>
      </c>
      <c r="L139" s="36" t="s">
        <v>40</v>
      </c>
      <c r="M139" s="36" t="s">
        <v>40</v>
      </c>
      <c r="N139" s="36" t="s">
        <v>40</v>
      </c>
      <c r="O139" s="36" t="s">
        <v>40</v>
      </c>
      <c r="P139" s="36">
        <v>0.03</v>
      </c>
      <c r="Q139" s="36">
        <v>0.02</v>
      </c>
    </row>
    <row r="140" spans="1:17" ht="26.4" x14ac:dyDescent="0.3">
      <c r="A140" s="36"/>
      <c r="B140" s="39" t="s">
        <v>44</v>
      </c>
      <c r="C140" s="36">
        <v>30</v>
      </c>
      <c r="D140" s="36">
        <v>1.58</v>
      </c>
      <c r="E140" s="36">
        <v>0.33</v>
      </c>
      <c r="F140" s="36">
        <v>14.832000000000001</v>
      </c>
      <c r="G140" s="36">
        <v>68.97</v>
      </c>
      <c r="H140" s="36">
        <v>6.9</v>
      </c>
      <c r="I140" s="36">
        <v>7.5</v>
      </c>
      <c r="J140" s="36" t="s">
        <v>40</v>
      </c>
      <c r="K140" s="36">
        <v>0.93</v>
      </c>
      <c r="L140" s="36" t="s">
        <v>40</v>
      </c>
      <c r="M140" s="36">
        <v>31.8</v>
      </c>
      <c r="N140" s="36">
        <v>0.03</v>
      </c>
      <c r="O140" s="36" t="s">
        <v>40</v>
      </c>
      <c r="P140" s="36" t="s">
        <v>40</v>
      </c>
      <c r="Q140" s="36" t="s">
        <v>40</v>
      </c>
    </row>
    <row r="141" spans="1:17" ht="20.399999999999999" customHeight="1" x14ac:dyDescent="0.3">
      <c r="A141" s="36"/>
      <c r="B141" s="37" t="s">
        <v>133</v>
      </c>
      <c r="C141" s="38"/>
      <c r="D141" s="38">
        <f t="shared" ref="D141:Q141" si="7">SUM(D135:D140)</f>
        <v>43.09</v>
      </c>
      <c r="E141" s="38">
        <f t="shared" si="7"/>
        <v>31.169999999999995</v>
      </c>
      <c r="F141" s="38">
        <f t="shared" si="7"/>
        <v>100.08200000000002</v>
      </c>
      <c r="G141" s="38">
        <f t="shared" si="7"/>
        <v>848.65000000000009</v>
      </c>
      <c r="H141" s="38">
        <f t="shared" si="7"/>
        <v>418.69999999999993</v>
      </c>
      <c r="I141" s="38">
        <f t="shared" si="7"/>
        <v>95.210000000000008</v>
      </c>
      <c r="J141" s="38">
        <f t="shared" si="7"/>
        <v>503.22</v>
      </c>
      <c r="K141" s="38">
        <f t="shared" si="7"/>
        <v>40.04</v>
      </c>
      <c r="L141" s="38">
        <f t="shared" si="7"/>
        <v>29.73</v>
      </c>
      <c r="M141" s="38">
        <f t="shared" si="7"/>
        <v>647.96899999999994</v>
      </c>
      <c r="N141" s="38">
        <f t="shared" si="7"/>
        <v>1.36</v>
      </c>
      <c r="O141" s="38">
        <f t="shared" si="7"/>
        <v>2.75</v>
      </c>
      <c r="P141" s="38">
        <f t="shared" si="7"/>
        <v>9.8099999999999987</v>
      </c>
      <c r="Q141" s="38">
        <f t="shared" si="7"/>
        <v>32.51</v>
      </c>
    </row>
    <row r="142" spans="1:17" s="14" customFormat="1" ht="31.8" customHeight="1" x14ac:dyDescent="0.3">
      <c r="A142" s="36"/>
      <c r="B142" s="49" t="s">
        <v>132</v>
      </c>
      <c r="C142" s="57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9"/>
    </row>
    <row r="143" spans="1:17" s="62" customFormat="1" ht="29.4" customHeight="1" x14ac:dyDescent="0.3">
      <c r="A143" s="36"/>
      <c r="B143" s="36" t="s">
        <v>134</v>
      </c>
      <c r="C143" s="61">
        <v>200</v>
      </c>
      <c r="D143" s="61">
        <v>1</v>
      </c>
      <c r="E143" s="61" t="s">
        <v>135</v>
      </c>
      <c r="F143" s="61">
        <v>20.2</v>
      </c>
      <c r="G143" s="61">
        <v>84.8</v>
      </c>
      <c r="H143" s="61">
        <v>14</v>
      </c>
      <c r="I143" s="61">
        <v>8</v>
      </c>
      <c r="J143" s="61">
        <v>14</v>
      </c>
      <c r="K143" s="61">
        <v>2.8</v>
      </c>
      <c r="L143" s="61" t="s">
        <v>135</v>
      </c>
      <c r="M143" s="61" t="s">
        <v>135</v>
      </c>
      <c r="N143" s="61">
        <v>0.02</v>
      </c>
      <c r="O143" s="61">
        <v>0.02</v>
      </c>
      <c r="P143" s="61">
        <v>0.2</v>
      </c>
      <c r="Q143" s="61">
        <v>4</v>
      </c>
    </row>
    <row r="144" spans="1:17" s="62" customFormat="1" ht="28.8" customHeight="1" x14ac:dyDescent="0.3">
      <c r="A144" s="36"/>
      <c r="B144" s="36" t="s">
        <v>140</v>
      </c>
      <c r="C144" s="61">
        <v>36</v>
      </c>
      <c r="D144" s="61">
        <v>1.98</v>
      </c>
      <c r="E144" s="61">
        <v>5.4</v>
      </c>
      <c r="F144" s="61">
        <v>24.12</v>
      </c>
      <c r="G144" s="61">
        <v>154.80000000000001</v>
      </c>
      <c r="H144" s="61">
        <v>23.72</v>
      </c>
      <c r="I144" s="61">
        <v>4.3600000000000003</v>
      </c>
      <c r="J144" s="61">
        <v>30.2</v>
      </c>
      <c r="K144" s="61">
        <v>0.25</v>
      </c>
      <c r="L144" s="61">
        <v>28.8</v>
      </c>
      <c r="M144" s="61" t="s">
        <v>135</v>
      </c>
      <c r="N144" s="61">
        <v>0.03</v>
      </c>
      <c r="O144" s="61">
        <v>0.04</v>
      </c>
      <c r="P144" s="61">
        <v>0.5</v>
      </c>
      <c r="Q144" s="61">
        <v>0.2</v>
      </c>
    </row>
    <row r="145" spans="1:17" s="14" customFormat="1" ht="20.399999999999999" customHeight="1" x14ac:dyDescent="0.3">
      <c r="A145" s="36"/>
      <c r="B145" s="37" t="s">
        <v>133</v>
      </c>
      <c r="C145" s="38"/>
      <c r="D145" s="38">
        <f>SUM(D143:D144)</f>
        <v>2.98</v>
      </c>
      <c r="E145" s="38">
        <f>SUM(E143:E144)</f>
        <v>5.4</v>
      </c>
      <c r="F145" s="38">
        <f>SUM(F143:F144)</f>
        <v>44.32</v>
      </c>
      <c r="G145" s="38">
        <f>SUM(G143:G144)</f>
        <v>239.60000000000002</v>
      </c>
      <c r="H145" s="38">
        <f>SUM(H143:H144)</f>
        <v>37.72</v>
      </c>
      <c r="I145" s="38">
        <f>SUM(I143:I144)</f>
        <v>12.36</v>
      </c>
      <c r="J145" s="38">
        <f>SUM(J143:J144)</f>
        <v>44.2</v>
      </c>
      <c r="K145" s="38">
        <f>SUM(K143:K144)</f>
        <v>3.05</v>
      </c>
      <c r="L145" s="38">
        <f>SUM(L143:L144)</f>
        <v>28.8</v>
      </c>
      <c r="M145" s="38">
        <f>SUM(M143:M144)</f>
        <v>0</v>
      </c>
      <c r="N145" s="38">
        <f>SUM(N143:N144)</f>
        <v>0.05</v>
      </c>
      <c r="O145" s="38">
        <f>SUM(O143:O144)</f>
        <v>0.06</v>
      </c>
      <c r="P145" s="38">
        <f>SUM(P143:P144)</f>
        <v>0.7</v>
      </c>
      <c r="Q145" s="38">
        <f>SUM(Q143:Q144)</f>
        <v>4.2</v>
      </c>
    </row>
    <row r="146" spans="1:17" s="14" customFormat="1" ht="20.399999999999999" customHeight="1" x14ac:dyDescent="0.3">
      <c r="A146" s="36"/>
      <c r="B146" s="37" t="s">
        <v>18</v>
      </c>
      <c r="C146" s="38"/>
      <c r="D146" s="38">
        <f>D141+D145</f>
        <v>46.07</v>
      </c>
      <c r="E146" s="38">
        <f>E141+E145</f>
        <v>36.569999999999993</v>
      </c>
      <c r="F146" s="38">
        <f>F141+F145</f>
        <v>144.40200000000002</v>
      </c>
      <c r="G146" s="38">
        <f>G141+G145</f>
        <v>1088.25</v>
      </c>
      <c r="H146" s="38">
        <f>H141+H145</f>
        <v>456.41999999999996</v>
      </c>
      <c r="I146" s="38">
        <f>I141+I145</f>
        <v>107.57000000000001</v>
      </c>
      <c r="J146" s="38">
        <f>J141+J145</f>
        <v>547.42000000000007</v>
      </c>
      <c r="K146" s="38">
        <f>K141+K145</f>
        <v>43.089999999999996</v>
      </c>
      <c r="L146" s="38">
        <f>L141+L145</f>
        <v>58.53</v>
      </c>
      <c r="M146" s="38">
        <f>M141+M145</f>
        <v>647.96899999999994</v>
      </c>
      <c r="N146" s="38">
        <f>N141+N145</f>
        <v>1.4100000000000001</v>
      </c>
      <c r="O146" s="38">
        <f>O141+O145</f>
        <v>2.81</v>
      </c>
      <c r="P146" s="38">
        <f>P141+P145</f>
        <v>10.509999999999998</v>
      </c>
      <c r="Q146" s="38">
        <f>Q141+Q145</f>
        <v>36.71</v>
      </c>
    </row>
    <row r="147" spans="1:17" ht="21" customHeight="1" x14ac:dyDescent="0.3">
      <c r="A147" s="63" t="s">
        <v>29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</row>
    <row r="148" spans="1:17" ht="14.4" customHeight="1" x14ac:dyDescent="0.3">
      <c r="A148" s="44"/>
      <c r="B148" s="50" t="s">
        <v>16</v>
      </c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3"/>
    </row>
    <row r="149" spans="1:17" x14ac:dyDescent="0.3">
      <c r="A149" s="44"/>
      <c r="B149" s="50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6"/>
    </row>
    <row r="150" spans="1:17" ht="39.6" x14ac:dyDescent="0.3">
      <c r="A150" s="36" t="s">
        <v>89</v>
      </c>
      <c r="B150" s="46" t="s">
        <v>128</v>
      </c>
      <c r="C150" s="36">
        <v>50</v>
      </c>
      <c r="D150" s="36">
        <v>0.55000000000000004</v>
      </c>
      <c r="E150" s="36">
        <v>1.75</v>
      </c>
      <c r="F150" s="36">
        <v>1.9</v>
      </c>
      <c r="G150" s="36">
        <v>11</v>
      </c>
      <c r="H150" s="36">
        <v>7</v>
      </c>
      <c r="I150" s="36">
        <v>10</v>
      </c>
      <c r="J150" s="36">
        <v>13</v>
      </c>
      <c r="K150" s="36">
        <v>0.45</v>
      </c>
      <c r="L150" s="36" t="s">
        <v>40</v>
      </c>
      <c r="M150" s="36">
        <v>66.5</v>
      </c>
      <c r="N150" s="36">
        <v>0.03</v>
      </c>
      <c r="O150" s="36">
        <v>0.02</v>
      </c>
      <c r="P150" s="36">
        <v>0.25</v>
      </c>
      <c r="Q150" s="36">
        <v>8.75</v>
      </c>
    </row>
    <row r="151" spans="1:17" ht="52.5" customHeight="1" x14ac:dyDescent="0.3">
      <c r="A151" s="36" t="s">
        <v>96</v>
      </c>
      <c r="B151" s="39" t="s">
        <v>111</v>
      </c>
      <c r="C151" s="36" t="s">
        <v>50</v>
      </c>
      <c r="D151" s="36">
        <v>8.43</v>
      </c>
      <c r="E151" s="36">
        <v>8.15</v>
      </c>
      <c r="F151" s="36">
        <v>12.58</v>
      </c>
      <c r="G151" s="36">
        <v>159.19999999999999</v>
      </c>
      <c r="H151" s="36">
        <v>24</v>
      </c>
      <c r="I151" s="36">
        <v>56.5</v>
      </c>
      <c r="J151" s="36">
        <v>1</v>
      </c>
      <c r="K151" s="36" t="s">
        <v>40</v>
      </c>
      <c r="L151" s="36" t="s">
        <v>40</v>
      </c>
      <c r="M151" s="36">
        <v>2.1</v>
      </c>
      <c r="N151" s="36">
        <v>0.1</v>
      </c>
      <c r="O151" s="36">
        <v>0.52</v>
      </c>
      <c r="P151" s="36">
        <v>0.98</v>
      </c>
      <c r="Q151" s="36">
        <v>11.6</v>
      </c>
    </row>
    <row r="152" spans="1:17" ht="52.5" customHeight="1" x14ac:dyDescent="0.3">
      <c r="A152" s="36" t="s">
        <v>85</v>
      </c>
      <c r="B152" s="39" t="s">
        <v>58</v>
      </c>
      <c r="C152" s="36">
        <v>55</v>
      </c>
      <c r="D152" s="36">
        <v>8.25</v>
      </c>
      <c r="E152" s="36">
        <v>12.1</v>
      </c>
      <c r="F152" s="36">
        <v>7.16</v>
      </c>
      <c r="G152" s="36">
        <v>172</v>
      </c>
      <c r="H152" s="36">
        <v>21.57</v>
      </c>
      <c r="I152" s="36">
        <v>27.89</v>
      </c>
      <c r="J152" s="36">
        <v>94.4</v>
      </c>
      <c r="K152" s="36">
        <v>1.4</v>
      </c>
      <c r="L152" s="36">
        <v>22.4</v>
      </c>
      <c r="M152" s="36">
        <v>24.78</v>
      </c>
      <c r="N152" s="36">
        <v>0.04</v>
      </c>
      <c r="O152" s="36">
        <v>0.08</v>
      </c>
      <c r="P152" s="36">
        <v>1.92</v>
      </c>
      <c r="Q152" s="36">
        <v>0.17</v>
      </c>
    </row>
    <row r="153" spans="1:17" ht="28.5" customHeight="1" x14ac:dyDescent="0.3">
      <c r="A153" s="36" t="s">
        <v>80</v>
      </c>
      <c r="B153" s="39" t="s">
        <v>23</v>
      </c>
      <c r="C153" s="36">
        <v>150</v>
      </c>
      <c r="D153" s="36">
        <v>5.75</v>
      </c>
      <c r="E153" s="36">
        <v>3.5</v>
      </c>
      <c r="F153" s="36">
        <v>25.57</v>
      </c>
      <c r="G153" s="36">
        <v>158.16</v>
      </c>
      <c r="H153" s="36">
        <v>16.27</v>
      </c>
      <c r="I153" s="36">
        <v>32.58</v>
      </c>
      <c r="J153" s="36">
        <v>98.58</v>
      </c>
      <c r="K153" s="36">
        <v>1.1299999999999999</v>
      </c>
      <c r="L153" s="36" t="s">
        <v>40</v>
      </c>
      <c r="M153" s="36">
        <v>32</v>
      </c>
      <c r="N153" s="36">
        <v>0.17</v>
      </c>
      <c r="O153" s="36">
        <v>0.1</v>
      </c>
      <c r="P153" s="36">
        <v>1.9</v>
      </c>
      <c r="Q153" s="36">
        <v>23.33</v>
      </c>
    </row>
    <row r="154" spans="1:17" ht="33" customHeight="1" x14ac:dyDescent="0.3">
      <c r="A154" s="36" t="s">
        <v>73</v>
      </c>
      <c r="B154" s="39" t="s">
        <v>15</v>
      </c>
      <c r="C154" s="36" t="s">
        <v>39</v>
      </c>
      <c r="D154" s="36">
        <v>7.0000000000000007E-2</v>
      </c>
      <c r="E154" s="36">
        <v>0.02</v>
      </c>
      <c r="F154" s="36">
        <v>15</v>
      </c>
      <c r="G154" s="36">
        <v>60</v>
      </c>
      <c r="H154" s="36">
        <v>11.1</v>
      </c>
      <c r="I154" s="36">
        <v>1.4</v>
      </c>
      <c r="J154" s="36">
        <v>2.8</v>
      </c>
      <c r="K154" s="36">
        <v>0.28000000000000003</v>
      </c>
      <c r="L154" s="36" t="s">
        <v>40</v>
      </c>
      <c r="M154" s="36" t="s">
        <v>40</v>
      </c>
      <c r="N154" s="36" t="s">
        <v>40</v>
      </c>
      <c r="O154" s="36" t="s">
        <v>40</v>
      </c>
      <c r="P154" s="36">
        <v>0.02</v>
      </c>
      <c r="Q154" s="36">
        <v>0.03</v>
      </c>
    </row>
    <row r="155" spans="1:17" ht="26.4" x14ac:dyDescent="0.3">
      <c r="A155" s="36"/>
      <c r="B155" s="39" t="s">
        <v>44</v>
      </c>
      <c r="C155" s="36">
        <v>30</v>
      </c>
      <c r="D155" s="36">
        <v>1.58</v>
      </c>
      <c r="E155" s="36">
        <v>0.33</v>
      </c>
      <c r="F155" s="36">
        <v>14.832000000000001</v>
      </c>
      <c r="G155" s="36">
        <v>68.97</v>
      </c>
      <c r="H155" s="36">
        <v>6.9</v>
      </c>
      <c r="I155" s="36">
        <v>7.5</v>
      </c>
      <c r="J155" s="36" t="s">
        <v>40</v>
      </c>
      <c r="K155" s="36">
        <v>0.93</v>
      </c>
      <c r="L155" s="36" t="s">
        <v>40</v>
      </c>
      <c r="M155" s="36">
        <v>31.8</v>
      </c>
      <c r="N155" s="36">
        <v>0.03</v>
      </c>
      <c r="O155" s="36" t="s">
        <v>40</v>
      </c>
      <c r="P155" s="36" t="s">
        <v>40</v>
      </c>
      <c r="Q155" s="36" t="s">
        <v>40</v>
      </c>
    </row>
    <row r="156" spans="1:17" ht="20.399999999999999" customHeight="1" x14ac:dyDescent="0.3">
      <c r="A156" s="36"/>
      <c r="B156" s="37" t="s">
        <v>133</v>
      </c>
      <c r="C156" s="38"/>
      <c r="D156" s="38">
        <f t="shared" ref="D156:Q156" si="8">SUM(D150:D155)</f>
        <v>24.630000000000003</v>
      </c>
      <c r="E156" s="38">
        <f t="shared" si="8"/>
        <v>25.849999999999998</v>
      </c>
      <c r="F156" s="38">
        <f t="shared" si="8"/>
        <v>77.042000000000002</v>
      </c>
      <c r="G156" s="38">
        <f t="shared" si="8"/>
        <v>629.33000000000004</v>
      </c>
      <c r="H156" s="38">
        <f t="shared" si="8"/>
        <v>86.84</v>
      </c>
      <c r="I156" s="38">
        <f t="shared" si="8"/>
        <v>135.87</v>
      </c>
      <c r="J156" s="38">
        <f t="shared" si="8"/>
        <v>209.78000000000003</v>
      </c>
      <c r="K156" s="38">
        <f t="shared" si="8"/>
        <v>4.1899999999999995</v>
      </c>
      <c r="L156" s="38">
        <f t="shared" si="8"/>
        <v>22.4</v>
      </c>
      <c r="M156" s="38">
        <f t="shared" si="8"/>
        <v>157.18</v>
      </c>
      <c r="N156" s="38">
        <f t="shared" si="8"/>
        <v>0.37</v>
      </c>
      <c r="O156" s="38">
        <f t="shared" si="8"/>
        <v>0.72</v>
      </c>
      <c r="P156" s="38">
        <f t="shared" si="8"/>
        <v>5.0699999999999994</v>
      </c>
      <c r="Q156" s="38">
        <f t="shared" si="8"/>
        <v>43.88</v>
      </c>
    </row>
    <row r="157" spans="1:17" s="14" customFormat="1" ht="30.6" customHeight="1" x14ac:dyDescent="0.3">
      <c r="A157" s="36"/>
      <c r="B157" s="49" t="s">
        <v>132</v>
      </c>
      <c r="C157" s="57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9"/>
    </row>
    <row r="158" spans="1:17" s="62" customFormat="1" ht="31.2" customHeight="1" x14ac:dyDescent="0.3">
      <c r="A158" s="36"/>
      <c r="B158" s="36" t="s">
        <v>134</v>
      </c>
      <c r="C158" s="61">
        <v>200</v>
      </c>
      <c r="D158" s="61">
        <v>1</v>
      </c>
      <c r="E158" s="61" t="s">
        <v>135</v>
      </c>
      <c r="F158" s="61">
        <v>20.2</v>
      </c>
      <c r="G158" s="61">
        <v>84.8</v>
      </c>
      <c r="H158" s="61">
        <v>14</v>
      </c>
      <c r="I158" s="61">
        <v>8</v>
      </c>
      <c r="J158" s="61">
        <v>14</v>
      </c>
      <c r="K158" s="61">
        <v>2.8</v>
      </c>
      <c r="L158" s="61" t="s">
        <v>135</v>
      </c>
      <c r="M158" s="61" t="s">
        <v>135</v>
      </c>
      <c r="N158" s="61">
        <v>0.02</v>
      </c>
      <c r="O158" s="61">
        <v>0.02</v>
      </c>
      <c r="P158" s="61">
        <v>0.2</v>
      </c>
      <c r="Q158" s="61">
        <v>4</v>
      </c>
    </row>
    <row r="159" spans="1:17" s="62" customFormat="1" ht="20.399999999999999" customHeight="1" x14ac:dyDescent="0.3">
      <c r="A159" s="36"/>
      <c r="B159" s="36" t="s">
        <v>138</v>
      </c>
      <c r="C159" s="61">
        <v>50</v>
      </c>
      <c r="D159" s="61">
        <v>3.88</v>
      </c>
      <c r="E159" s="61">
        <v>2.36</v>
      </c>
      <c r="F159" s="61">
        <v>23.55</v>
      </c>
      <c r="G159" s="61">
        <v>131</v>
      </c>
      <c r="H159" s="61">
        <v>11</v>
      </c>
      <c r="I159" s="61">
        <v>14.5</v>
      </c>
      <c r="J159" s="61">
        <v>37</v>
      </c>
      <c r="K159" s="61">
        <v>0.69</v>
      </c>
      <c r="L159" s="61">
        <v>13</v>
      </c>
      <c r="M159" s="61">
        <v>15</v>
      </c>
      <c r="N159" s="61">
        <v>7.0000000000000007E-2</v>
      </c>
      <c r="O159" s="61">
        <v>0.04</v>
      </c>
      <c r="P159" s="61">
        <v>0.79</v>
      </c>
      <c r="Q159" s="61" t="s">
        <v>135</v>
      </c>
    </row>
    <row r="160" spans="1:17" s="14" customFormat="1" ht="20.399999999999999" customHeight="1" x14ac:dyDescent="0.3">
      <c r="A160" s="36"/>
      <c r="B160" s="37" t="s">
        <v>133</v>
      </c>
      <c r="C160" s="38"/>
      <c r="D160" s="38">
        <f>SUM(D158:D159)</f>
        <v>4.88</v>
      </c>
      <c r="E160" s="38">
        <f>SUM(E158:E159)</f>
        <v>2.36</v>
      </c>
      <c r="F160" s="38">
        <f>SUM(F158:F159)</f>
        <v>43.75</v>
      </c>
      <c r="G160" s="38">
        <f>SUM(G158:G159)</f>
        <v>215.8</v>
      </c>
      <c r="H160" s="38">
        <f>SUM(H158:H159)</f>
        <v>25</v>
      </c>
      <c r="I160" s="38">
        <f>SUM(I158:I159)</f>
        <v>22.5</v>
      </c>
      <c r="J160" s="38">
        <f>SUM(J158:J159)</f>
        <v>51</v>
      </c>
      <c r="K160" s="38">
        <f>SUM(K158:K159)</f>
        <v>3.4899999999999998</v>
      </c>
      <c r="L160" s="38">
        <f>SUM(L158:L159)</f>
        <v>13</v>
      </c>
      <c r="M160" s="38">
        <f>SUM(M158:M159)</f>
        <v>15</v>
      </c>
      <c r="N160" s="38">
        <f>SUM(N158:N159)</f>
        <v>9.0000000000000011E-2</v>
      </c>
      <c r="O160" s="38">
        <f>SUM(O158:O159)</f>
        <v>0.06</v>
      </c>
      <c r="P160" s="38">
        <f>SUM(P158:P159)</f>
        <v>0.99</v>
      </c>
      <c r="Q160" s="38">
        <f>SUM(Q158:Q159)</f>
        <v>4</v>
      </c>
    </row>
    <row r="161" spans="1:17" s="14" customFormat="1" ht="20.399999999999999" customHeight="1" x14ac:dyDescent="0.3">
      <c r="A161" s="36"/>
      <c r="B161" s="37" t="s">
        <v>18</v>
      </c>
      <c r="C161" s="38"/>
      <c r="D161" s="38">
        <f>D156+D160</f>
        <v>29.51</v>
      </c>
      <c r="E161" s="38">
        <f>E156+E160</f>
        <v>28.209999999999997</v>
      </c>
      <c r="F161" s="38">
        <f>F156+F160</f>
        <v>120.792</v>
      </c>
      <c r="G161" s="38">
        <f>G156+G160</f>
        <v>845.13000000000011</v>
      </c>
      <c r="H161" s="38">
        <f>H156+H160</f>
        <v>111.84</v>
      </c>
      <c r="I161" s="38">
        <f>I156+I160</f>
        <v>158.37</v>
      </c>
      <c r="J161" s="38">
        <f>J156+J160</f>
        <v>260.78000000000003</v>
      </c>
      <c r="K161" s="38">
        <f>K156+K160</f>
        <v>7.68</v>
      </c>
      <c r="L161" s="38">
        <f>L156+L160</f>
        <v>35.4</v>
      </c>
      <c r="M161" s="38">
        <f>M156+M160</f>
        <v>172.18</v>
      </c>
      <c r="N161" s="38">
        <f>N156+N160</f>
        <v>0.46</v>
      </c>
      <c r="O161" s="38">
        <f>O156+O160</f>
        <v>0.78</v>
      </c>
      <c r="P161" s="38">
        <f>P156+P160</f>
        <v>6.06</v>
      </c>
      <c r="Q161" s="38">
        <f>Q156+Q160</f>
        <v>47.88</v>
      </c>
    </row>
    <row r="162" spans="1:17" s="14" customFormat="1" ht="20.399999999999999" customHeight="1" x14ac:dyDescent="0.3">
      <c r="A162" s="18"/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1:17" s="14" customFormat="1" ht="20.399999999999999" customHeight="1" x14ac:dyDescent="0.3">
      <c r="A163" s="18"/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s="14" customFormat="1" ht="20.399999999999999" customHeight="1" x14ac:dyDescent="0.3">
      <c r="A164" s="18"/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s="14" customFormat="1" ht="20.399999999999999" customHeight="1" x14ac:dyDescent="0.3">
      <c r="A165" s="18"/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s="14" customFormat="1" ht="20.399999999999999" customHeight="1" x14ac:dyDescent="0.3">
      <c r="A166" s="18"/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s="14" customFormat="1" ht="20.399999999999999" customHeight="1" x14ac:dyDescent="0.3">
      <c r="A167" s="18"/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 s="14" customFormat="1" ht="20.399999999999999" customHeight="1" x14ac:dyDescent="0.3">
      <c r="A168" s="18"/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 s="14" customFormat="1" ht="20.399999999999999" customHeight="1" x14ac:dyDescent="0.3">
      <c r="A169" s="18"/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s="14" customFormat="1" ht="20.399999999999999" customHeight="1" x14ac:dyDescent="0.3">
      <c r="A170" s="18"/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 s="14" customFormat="1" ht="20.399999999999999" customHeight="1" x14ac:dyDescent="0.3">
      <c r="A171" s="18"/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s="14" customFormat="1" ht="20.399999999999999" customHeight="1" x14ac:dyDescent="0.3">
      <c r="A172" s="18"/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x14ac:dyDescent="0.3">
      <c r="A173" s="5"/>
    </row>
    <row r="174" spans="1:17" ht="15" customHeight="1" thickBot="1" x14ac:dyDescent="0.35">
      <c r="A174" s="34" t="s">
        <v>30</v>
      </c>
      <c r="B174" s="35"/>
      <c r="C174" s="35"/>
      <c r="D174" s="35"/>
      <c r="E174" s="35"/>
      <c r="F174" s="35"/>
      <c r="G174" s="35"/>
    </row>
    <row r="175" spans="1:17" ht="15" thickBot="1" x14ac:dyDescent="0.35">
      <c r="A175" s="27" t="s">
        <v>31</v>
      </c>
      <c r="B175" s="29" t="s">
        <v>2</v>
      </c>
      <c r="C175" s="30"/>
      <c r="D175" s="30"/>
      <c r="E175" s="31"/>
      <c r="F175" s="29" t="s">
        <v>104</v>
      </c>
      <c r="G175" s="30"/>
      <c r="H175" s="30"/>
      <c r="I175" s="31"/>
      <c r="J175" s="29" t="s">
        <v>103</v>
      </c>
      <c r="K175" s="30"/>
      <c r="L175" s="31"/>
    </row>
    <row r="176" spans="1:17" ht="42" thickBot="1" x14ac:dyDescent="0.35">
      <c r="A176" s="28"/>
      <c r="B176" s="6" t="s">
        <v>5</v>
      </c>
      <c r="C176" s="6" t="s">
        <v>6</v>
      </c>
      <c r="D176" s="6" t="s">
        <v>7</v>
      </c>
      <c r="E176" s="6" t="s">
        <v>8</v>
      </c>
      <c r="F176" s="6" t="s">
        <v>105</v>
      </c>
      <c r="G176" s="6" t="s">
        <v>106</v>
      </c>
      <c r="H176" s="6" t="s">
        <v>107</v>
      </c>
      <c r="I176" s="6" t="s">
        <v>108</v>
      </c>
      <c r="J176" s="6" t="s">
        <v>102</v>
      </c>
      <c r="K176" s="6" t="s">
        <v>101</v>
      </c>
      <c r="L176" s="6" t="s">
        <v>100</v>
      </c>
    </row>
    <row r="177" spans="1:12" ht="15" thickBot="1" x14ac:dyDescent="0.35">
      <c r="A177" s="7">
        <v>1</v>
      </c>
      <c r="B177" s="3">
        <v>30.31</v>
      </c>
      <c r="C177" s="3">
        <v>33.630000000000003</v>
      </c>
      <c r="D177" s="3">
        <v>118.292</v>
      </c>
      <c r="E177" s="3">
        <v>866.97</v>
      </c>
      <c r="F177" s="3">
        <v>221.52</v>
      </c>
      <c r="G177" s="3">
        <v>108.72</v>
      </c>
      <c r="H177" s="3">
        <v>328.8</v>
      </c>
      <c r="I177" s="3">
        <v>7.4</v>
      </c>
      <c r="J177" s="3">
        <v>1.17</v>
      </c>
      <c r="K177" s="3">
        <v>25.85</v>
      </c>
      <c r="L177" s="3">
        <v>73.8</v>
      </c>
    </row>
    <row r="178" spans="1:12" ht="15" thickBot="1" x14ac:dyDescent="0.35">
      <c r="A178" s="7">
        <v>2</v>
      </c>
      <c r="B178" s="4">
        <v>27.7</v>
      </c>
      <c r="C178" s="4">
        <v>20.49</v>
      </c>
      <c r="D178" s="4">
        <v>153.142</v>
      </c>
      <c r="E178" s="4">
        <v>845.67</v>
      </c>
      <c r="F178" s="4">
        <v>230.05</v>
      </c>
      <c r="G178" s="4">
        <v>135.53</v>
      </c>
      <c r="H178" s="4">
        <v>304.64999999999998</v>
      </c>
      <c r="I178" s="4">
        <v>3.02</v>
      </c>
      <c r="J178" s="4">
        <v>3.04</v>
      </c>
      <c r="K178" s="4">
        <v>29</v>
      </c>
      <c r="L178" s="4">
        <v>1232.5119999999999</v>
      </c>
    </row>
    <row r="179" spans="1:12" ht="15" thickBot="1" x14ac:dyDescent="0.35">
      <c r="A179" s="7">
        <v>3</v>
      </c>
      <c r="B179" s="4">
        <v>25.55</v>
      </c>
      <c r="C179" s="4">
        <v>40.314999999999998</v>
      </c>
      <c r="D179" s="4">
        <v>121.52200000000001</v>
      </c>
      <c r="E179" s="4">
        <v>928.77</v>
      </c>
      <c r="F179" s="4">
        <v>97.11</v>
      </c>
      <c r="G179" s="4">
        <v>79.86</v>
      </c>
      <c r="H179" s="4">
        <v>230.375</v>
      </c>
      <c r="I179" s="4">
        <v>7.8</v>
      </c>
      <c r="J179" s="4">
        <v>1.1379999999999999</v>
      </c>
      <c r="K179" s="4">
        <v>18.498000000000001</v>
      </c>
      <c r="L179" s="4">
        <v>122.7</v>
      </c>
    </row>
    <row r="180" spans="1:12" ht="15" thickBot="1" x14ac:dyDescent="0.35">
      <c r="A180" s="7">
        <v>4</v>
      </c>
      <c r="B180" s="4">
        <v>19.760000000000002</v>
      </c>
      <c r="C180" s="4">
        <v>31.09</v>
      </c>
      <c r="D180" s="4">
        <v>123.58199999999999</v>
      </c>
      <c r="E180" s="4">
        <v>956.45</v>
      </c>
      <c r="F180" s="4">
        <v>133.11000000000001</v>
      </c>
      <c r="G180" s="4">
        <v>102.52</v>
      </c>
      <c r="H180" s="4">
        <v>289.95</v>
      </c>
      <c r="I180" s="4">
        <v>8.48</v>
      </c>
      <c r="J180" s="4">
        <v>0.97899999999999998</v>
      </c>
      <c r="K180" s="4">
        <v>37.43</v>
      </c>
      <c r="L180" s="4">
        <v>62.55</v>
      </c>
    </row>
    <row r="181" spans="1:12" ht="15" thickBot="1" x14ac:dyDescent="0.35">
      <c r="A181" s="7">
        <v>5</v>
      </c>
      <c r="B181" s="4">
        <v>23.59</v>
      </c>
      <c r="C181" s="4">
        <v>64.12</v>
      </c>
      <c r="D181" s="4">
        <v>157.05199999999999</v>
      </c>
      <c r="E181" s="4">
        <v>816.93</v>
      </c>
      <c r="F181" s="4">
        <v>283.8</v>
      </c>
      <c r="G181" s="4">
        <v>150.46</v>
      </c>
      <c r="H181" s="4">
        <v>416.23</v>
      </c>
      <c r="I181" s="4">
        <v>9.75</v>
      </c>
      <c r="J181" s="4">
        <v>1.0509999999999999</v>
      </c>
      <c r="K181" s="4">
        <v>75.459999999999994</v>
      </c>
      <c r="L181" s="4">
        <v>17.75</v>
      </c>
    </row>
    <row r="182" spans="1:12" ht="15" thickBot="1" x14ac:dyDescent="0.35">
      <c r="A182" s="7">
        <v>6</v>
      </c>
      <c r="B182" s="4">
        <v>43.1</v>
      </c>
      <c r="C182" s="4">
        <v>30.87</v>
      </c>
      <c r="D182" s="4">
        <v>121.872</v>
      </c>
      <c r="E182" s="4">
        <v>947.47</v>
      </c>
      <c r="F182" s="4">
        <v>522.17999999999995</v>
      </c>
      <c r="G182" s="4">
        <v>100.01</v>
      </c>
      <c r="H182" s="4">
        <v>403.6</v>
      </c>
      <c r="I182" s="4">
        <v>62.64</v>
      </c>
      <c r="J182" s="4">
        <v>12.09</v>
      </c>
      <c r="K182" s="4">
        <v>15.55</v>
      </c>
      <c r="L182" s="4">
        <v>64.641999999999996</v>
      </c>
    </row>
    <row r="183" spans="1:12" ht="15" thickBot="1" x14ac:dyDescent="0.35">
      <c r="A183" s="7">
        <v>7</v>
      </c>
      <c r="B183" s="4">
        <v>38.92</v>
      </c>
      <c r="C183" s="4">
        <v>38.6</v>
      </c>
      <c r="D183" s="4">
        <v>288.81200000000001</v>
      </c>
      <c r="E183" s="4">
        <v>1249.07</v>
      </c>
      <c r="F183" s="4">
        <v>139.87</v>
      </c>
      <c r="G183" s="4">
        <v>93.57</v>
      </c>
      <c r="H183" s="4">
        <v>267.69</v>
      </c>
      <c r="I183" s="4">
        <v>15.46</v>
      </c>
      <c r="J183" s="4">
        <v>2.9</v>
      </c>
      <c r="K183" s="4">
        <v>30.79</v>
      </c>
      <c r="L183" s="4">
        <v>28.19</v>
      </c>
    </row>
    <row r="184" spans="1:12" ht="15" thickBot="1" x14ac:dyDescent="0.35">
      <c r="A184" s="7">
        <v>8</v>
      </c>
      <c r="B184" s="4">
        <v>28.43</v>
      </c>
      <c r="C184" s="4">
        <v>25.11</v>
      </c>
      <c r="D184" s="4">
        <v>115.212</v>
      </c>
      <c r="E184" s="4">
        <v>797.68</v>
      </c>
      <c r="F184" s="4">
        <v>126.13</v>
      </c>
      <c r="G184" s="4">
        <v>131.04</v>
      </c>
      <c r="H184" s="4">
        <v>251.68</v>
      </c>
      <c r="I184" s="4">
        <v>8</v>
      </c>
      <c r="J184" s="4">
        <v>0.95499999999999996</v>
      </c>
      <c r="K184" s="4">
        <v>52.04</v>
      </c>
      <c r="L184" s="4">
        <v>97.004999999999995</v>
      </c>
    </row>
    <row r="185" spans="1:12" ht="15" thickBot="1" x14ac:dyDescent="0.35">
      <c r="A185" s="7">
        <v>9</v>
      </c>
      <c r="B185" s="4">
        <v>46.07</v>
      </c>
      <c r="C185" s="4">
        <v>36.57</v>
      </c>
      <c r="D185" s="4">
        <v>144.40199999999999</v>
      </c>
      <c r="E185" s="4">
        <v>1088.25</v>
      </c>
      <c r="F185" s="4">
        <v>456.42</v>
      </c>
      <c r="G185" s="4">
        <v>107.57</v>
      </c>
      <c r="H185" s="4">
        <v>547.41999999999996</v>
      </c>
      <c r="I185" s="4">
        <v>43.09</v>
      </c>
      <c r="J185" s="4">
        <v>4.22</v>
      </c>
      <c r="K185" s="4">
        <v>36.71</v>
      </c>
      <c r="L185" s="4">
        <v>58.53</v>
      </c>
    </row>
    <row r="186" spans="1:12" ht="15" thickBot="1" x14ac:dyDescent="0.35">
      <c r="A186" s="7">
        <v>10</v>
      </c>
      <c r="B186" s="4">
        <v>29.51</v>
      </c>
      <c r="C186" s="4">
        <v>28.21</v>
      </c>
      <c r="D186" s="4">
        <v>120.792</v>
      </c>
      <c r="E186" s="4">
        <v>845.13</v>
      </c>
      <c r="F186" s="4">
        <v>111.84</v>
      </c>
      <c r="G186" s="4">
        <v>158.37</v>
      </c>
      <c r="H186" s="4">
        <v>260.77999999999997</v>
      </c>
      <c r="I186" s="4">
        <v>7.68</v>
      </c>
      <c r="J186" s="4">
        <v>1.24</v>
      </c>
      <c r="K186" s="4">
        <v>47.88</v>
      </c>
      <c r="L186" s="4">
        <v>35.4</v>
      </c>
    </row>
    <row r="187" spans="1:12" s="17" customFormat="1" ht="15" thickBot="1" x14ac:dyDescent="0.35">
      <c r="A187" s="15" t="s">
        <v>32</v>
      </c>
      <c r="B187" s="16">
        <v>31.29</v>
      </c>
      <c r="C187" s="16">
        <v>34.9</v>
      </c>
      <c r="D187" s="16">
        <v>146.47</v>
      </c>
      <c r="E187" s="16">
        <v>934.24</v>
      </c>
      <c r="F187" s="16">
        <v>232.2</v>
      </c>
      <c r="G187" s="16">
        <v>116.77</v>
      </c>
      <c r="H187" s="16">
        <v>330.12</v>
      </c>
      <c r="I187" s="16">
        <v>17.329999999999998</v>
      </c>
      <c r="J187" s="16">
        <v>2.88</v>
      </c>
      <c r="K187" s="16">
        <v>36.92</v>
      </c>
      <c r="L187" s="16">
        <v>179.31</v>
      </c>
    </row>
    <row r="188" spans="1:12" x14ac:dyDescent="0.3">
      <c r="A188" s="1"/>
    </row>
    <row r="190" spans="1:12" x14ac:dyDescent="0.3">
      <c r="B190" s="9" t="s">
        <v>68</v>
      </c>
    </row>
    <row r="191" spans="1:12" x14ac:dyDescent="0.3">
      <c r="B191" s="9" t="s">
        <v>97</v>
      </c>
    </row>
    <row r="192" spans="1:12" ht="26.25" customHeight="1" x14ac:dyDescent="0.3">
      <c r="B192" s="9" t="s">
        <v>69</v>
      </c>
    </row>
    <row r="193" spans="2:11" ht="26.25" customHeight="1" x14ac:dyDescent="0.3">
      <c r="B193" s="9" t="s">
        <v>70</v>
      </c>
    </row>
    <row r="194" spans="2:11" x14ac:dyDescent="0.3">
      <c r="B194" s="9"/>
    </row>
    <row r="195" spans="2:11" ht="84" customHeight="1" x14ac:dyDescent="0.3">
      <c r="B195" s="25"/>
      <c r="C195" s="26"/>
      <c r="D195" s="26"/>
      <c r="E195" s="26"/>
      <c r="F195" s="26"/>
      <c r="G195" s="26"/>
      <c r="H195" s="26"/>
      <c r="I195" s="26"/>
      <c r="J195" s="26"/>
      <c r="K195" s="26"/>
    </row>
  </sheetData>
  <mergeCells count="71">
    <mergeCell ref="C148:Q149"/>
    <mergeCell ref="C157:Q157"/>
    <mergeCell ref="C51:Q51"/>
    <mergeCell ref="C58:Q59"/>
    <mergeCell ref="C67:Q67"/>
    <mergeCell ref="C74:Q75"/>
    <mergeCell ref="C82:Q82"/>
    <mergeCell ref="C88:Q89"/>
    <mergeCell ref="C97:Q97"/>
    <mergeCell ref="C103:Q104"/>
    <mergeCell ref="A147:Q147"/>
    <mergeCell ref="A132:Q132"/>
    <mergeCell ref="A117:Q117"/>
    <mergeCell ref="A102:Q102"/>
    <mergeCell ref="A87:Q87"/>
    <mergeCell ref="A72:Q73"/>
    <mergeCell ref="A56:Q57"/>
    <mergeCell ref="A133:A134"/>
    <mergeCell ref="B133:B134"/>
    <mergeCell ref="C118:Q119"/>
    <mergeCell ref="C127:Q127"/>
    <mergeCell ref="C133:Q134"/>
    <mergeCell ref="C142:Q142"/>
    <mergeCell ref="A175:A176"/>
    <mergeCell ref="B175:E175"/>
    <mergeCell ref="F175:I175"/>
    <mergeCell ref="J175:L175"/>
    <mergeCell ref="A1:M2"/>
    <mergeCell ref="A174:G174"/>
    <mergeCell ref="A148:A149"/>
    <mergeCell ref="B148:B149"/>
    <mergeCell ref="A118:A119"/>
    <mergeCell ref="B118:B119"/>
    <mergeCell ref="A103:A104"/>
    <mergeCell ref="B103:B104"/>
    <mergeCell ref="A88:A89"/>
    <mergeCell ref="B88:B89"/>
    <mergeCell ref="A58:A59"/>
    <mergeCell ref="B58:B59"/>
    <mergeCell ref="A74:A75"/>
    <mergeCell ref="B74:B75"/>
    <mergeCell ref="A42:A43"/>
    <mergeCell ref="B42:B43"/>
    <mergeCell ref="C42:Q43"/>
    <mergeCell ref="A41:Q41"/>
    <mergeCell ref="A27:A28"/>
    <mergeCell ref="C13:Q14"/>
    <mergeCell ref="C21:Q21"/>
    <mergeCell ref="C27:Q28"/>
    <mergeCell ref="C36:Q36"/>
    <mergeCell ref="B195:K195"/>
    <mergeCell ref="H10:K10"/>
    <mergeCell ref="B10:B11"/>
    <mergeCell ref="C10:C11"/>
    <mergeCell ref="D10:G10"/>
    <mergeCell ref="L10:Q10"/>
    <mergeCell ref="A12:Q12"/>
    <mergeCell ref="B27:B28"/>
    <mergeCell ref="A26:Q26"/>
    <mergeCell ref="A13:A14"/>
    <mergeCell ref="B13:B14"/>
    <mergeCell ref="A3:G3"/>
    <mergeCell ref="H3:M3"/>
    <mergeCell ref="I5:N5"/>
    <mergeCell ref="I4:N4"/>
    <mergeCell ref="I6:N6"/>
    <mergeCell ref="A7:E7"/>
    <mergeCell ref="A4:E4"/>
    <mergeCell ref="A5:E5"/>
    <mergeCell ref="A6:E6"/>
    <mergeCell ref="I7:N7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2021-04-12T10:14:31Z</cp:lastPrinted>
  <dcterms:created xsi:type="dcterms:W3CDTF">2019-08-21T05:47:24Z</dcterms:created>
  <dcterms:modified xsi:type="dcterms:W3CDTF">2021-04-12T10:25:41Z</dcterms:modified>
</cp:coreProperties>
</file>