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8" windowWidth="19440" windowHeight="7116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Q156" i="1" l="1"/>
  <c r="P156" i="1"/>
  <c r="O156" i="1"/>
  <c r="N156" i="1"/>
  <c r="M156" i="1"/>
  <c r="L156" i="1"/>
  <c r="K156" i="1"/>
  <c r="J156" i="1"/>
  <c r="I156" i="1"/>
  <c r="H156" i="1"/>
  <c r="G156" i="1"/>
  <c r="F156" i="1"/>
  <c r="E156" i="1"/>
  <c r="D156" i="1"/>
  <c r="C156" i="1"/>
  <c r="D131" i="1"/>
  <c r="C121" i="1" l="1"/>
  <c r="Q243" i="1"/>
  <c r="P243" i="1"/>
  <c r="O243" i="1"/>
  <c r="N243" i="1"/>
  <c r="M243" i="1"/>
  <c r="L243" i="1"/>
  <c r="K243" i="1"/>
  <c r="J243" i="1"/>
  <c r="I243" i="1"/>
  <c r="H243" i="1"/>
  <c r="G243" i="1"/>
  <c r="F243" i="1"/>
  <c r="E243" i="1"/>
  <c r="D243" i="1"/>
  <c r="C243" i="1"/>
  <c r="Q220" i="1"/>
  <c r="P220" i="1"/>
  <c r="O220" i="1"/>
  <c r="N220" i="1"/>
  <c r="M220" i="1"/>
  <c r="L220" i="1"/>
  <c r="K220" i="1"/>
  <c r="J220" i="1"/>
  <c r="I220" i="1"/>
  <c r="H220" i="1"/>
  <c r="G220" i="1"/>
  <c r="F220" i="1"/>
  <c r="E220" i="1"/>
  <c r="D220" i="1"/>
  <c r="C220" i="1"/>
  <c r="Q195" i="1"/>
  <c r="P195" i="1"/>
  <c r="O195" i="1"/>
  <c r="N195" i="1"/>
  <c r="M195" i="1"/>
  <c r="L195" i="1"/>
  <c r="K195" i="1"/>
  <c r="J195" i="1"/>
  <c r="I195" i="1"/>
  <c r="H195" i="1"/>
  <c r="G195" i="1"/>
  <c r="F195" i="1"/>
  <c r="E195" i="1"/>
  <c r="D195" i="1"/>
  <c r="C195" i="1"/>
  <c r="E170" i="1"/>
  <c r="D170" i="1"/>
  <c r="C170" i="1"/>
  <c r="Q121" i="1"/>
  <c r="P121" i="1"/>
  <c r="O121" i="1"/>
  <c r="N121" i="1"/>
  <c r="M121" i="1"/>
  <c r="L121" i="1"/>
  <c r="K121" i="1"/>
  <c r="J121" i="1"/>
  <c r="I121" i="1"/>
  <c r="H121" i="1"/>
  <c r="G121" i="1"/>
  <c r="F121" i="1"/>
  <c r="E121" i="1"/>
  <c r="D121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G70" i="1"/>
  <c r="F70" i="1"/>
  <c r="E70" i="1"/>
  <c r="D70" i="1"/>
  <c r="C70" i="1"/>
  <c r="C185" i="1" l="1"/>
  <c r="F170" i="1"/>
  <c r="G170" i="1"/>
  <c r="H170" i="1"/>
  <c r="I170" i="1"/>
  <c r="J170" i="1"/>
  <c r="K170" i="1"/>
  <c r="L170" i="1"/>
  <c r="M170" i="1"/>
  <c r="N170" i="1"/>
  <c r="O170" i="1"/>
  <c r="P170" i="1"/>
  <c r="Q170" i="1"/>
  <c r="E131" i="1"/>
  <c r="F131" i="1"/>
  <c r="G131" i="1"/>
  <c r="H131" i="1"/>
  <c r="I131" i="1"/>
  <c r="J131" i="1"/>
  <c r="K131" i="1"/>
  <c r="L131" i="1"/>
  <c r="M131" i="1"/>
  <c r="N131" i="1"/>
  <c r="O131" i="1"/>
  <c r="P131" i="1"/>
  <c r="Q131" i="1"/>
  <c r="H70" i="1"/>
  <c r="I70" i="1"/>
  <c r="J70" i="1"/>
  <c r="K70" i="1"/>
  <c r="L70" i="1"/>
  <c r="M70" i="1"/>
  <c r="N70" i="1"/>
  <c r="O70" i="1"/>
  <c r="P70" i="1"/>
  <c r="Q70" i="1"/>
  <c r="C59" i="1"/>
  <c r="D53" i="1"/>
  <c r="E53" i="1"/>
  <c r="F53" i="1"/>
  <c r="G53" i="1"/>
  <c r="H53" i="1"/>
  <c r="I53" i="1"/>
  <c r="J53" i="1"/>
  <c r="K53" i="1"/>
  <c r="M53" i="1"/>
  <c r="N53" i="1"/>
  <c r="O53" i="1"/>
  <c r="P53" i="1"/>
  <c r="Q53" i="1"/>
  <c r="H44" i="1"/>
  <c r="I44" i="1"/>
  <c r="J44" i="1"/>
  <c r="K44" i="1"/>
  <c r="L44" i="1"/>
  <c r="M44" i="1"/>
  <c r="N44" i="1"/>
  <c r="O44" i="1"/>
  <c r="P44" i="1"/>
  <c r="Q44" i="1"/>
  <c r="G44" i="1"/>
  <c r="F44" i="1"/>
  <c r="E44" i="1"/>
  <c r="D44" i="1"/>
  <c r="O136" i="1" l="1"/>
  <c r="P136" i="1"/>
  <c r="N136" i="1"/>
  <c r="C258" i="1"/>
  <c r="D257" i="1" l="1"/>
  <c r="E257" i="1"/>
  <c r="F257" i="1"/>
  <c r="G257" i="1"/>
  <c r="H257" i="1"/>
  <c r="I257" i="1"/>
  <c r="J257" i="1"/>
  <c r="K257" i="1"/>
  <c r="M257" i="1"/>
  <c r="N257" i="1"/>
  <c r="P257" i="1"/>
  <c r="Q257" i="1"/>
  <c r="D253" i="1"/>
  <c r="E253" i="1"/>
  <c r="F253" i="1"/>
  <c r="G253" i="1"/>
  <c r="H253" i="1"/>
  <c r="I253" i="1"/>
  <c r="J253" i="1"/>
  <c r="K253" i="1"/>
  <c r="L253" i="1"/>
  <c r="L258" i="1" s="1"/>
  <c r="M253" i="1"/>
  <c r="N253" i="1"/>
  <c r="O253" i="1"/>
  <c r="O258" i="1" s="1"/>
  <c r="P253" i="1"/>
  <c r="Q253" i="1"/>
  <c r="D234" i="1"/>
  <c r="E234" i="1"/>
  <c r="F234" i="1"/>
  <c r="G234" i="1"/>
  <c r="H234" i="1"/>
  <c r="I234" i="1"/>
  <c r="J234" i="1"/>
  <c r="K234" i="1"/>
  <c r="M234" i="1"/>
  <c r="N234" i="1"/>
  <c r="Q234" i="1"/>
  <c r="C234" i="1"/>
  <c r="C235" i="1" s="1"/>
  <c r="D230" i="1"/>
  <c r="D235" i="1" s="1"/>
  <c r="E230" i="1"/>
  <c r="E235" i="1" s="1"/>
  <c r="F230" i="1"/>
  <c r="F235" i="1" s="1"/>
  <c r="G230" i="1"/>
  <c r="G235" i="1" s="1"/>
  <c r="H230" i="1"/>
  <c r="H235" i="1" s="1"/>
  <c r="I230" i="1"/>
  <c r="I235" i="1" s="1"/>
  <c r="J230" i="1"/>
  <c r="J235" i="1" s="1"/>
  <c r="K230" i="1"/>
  <c r="K235" i="1" s="1"/>
  <c r="L230" i="1"/>
  <c r="L235" i="1" s="1"/>
  <c r="M230" i="1"/>
  <c r="N230" i="1"/>
  <c r="O230" i="1"/>
  <c r="O235" i="1" s="1"/>
  <c r="P230" i="1"/>
  <c r="P235" i="1" s="1"/>
  <c r="Q230" i="1"/>
  <c r="D210" i="1"/>
  <c r="E210" i="1"/>
  <c r="F210" i="1"/>
  <c r="G210" i="1"/>
  <c r="H210" i="1"/>
  <c r="I210" i="1"/>
  <c r="J210" i="1"/>
  <c r="K210" i="1"/>
  <c r="L210" i="1"/>
  <c r="M210" i="1"/>
  <c r="N210" i="1"/>
  <c r="O210" i="1"/>
  <c r="P210" i="1"/>
  <c r="Q210" i="1"/>
  <c r="C210" i="1"/>
  <c r="C211" i="1" s="1"/>
  <c r="D205" i="1"/>
  <c r="E205" i="1"/>
  <c r="F205" i="1"/>
  <c r="G205" i="1"/>
  <c r="H205" i="1"/>
  <c r="I205" i="1"/>
  <c r="J205" i="1"/>
  <c r="K205" i="1"/>
  <c r="L205" i="1"/>
  <c r="M205" i="1"/>
  <c r="N205" i="1"/>
  <c r="O205" i="1"/>
  <c r="P205" i="1"/>
  <c r="Q205" i="1"/>
  <c r="D184" i="1"/>
  <c r="E184" i="1"/>
  <c r="F184" i="1"/>
  <c r="G184" i="1"/>
  <c r="H184" i="1"/>
  <c r="I184" i="1"/>
  <c r="J184" i="1"/>
  <c r="K184" i="1"/>
  <c r="M184" i="1"/>
  <c r="N184" i="1"/>
  <c r="P184" i="1"/>
  <c r="Q184" i="1"/>
  <c r="D180" i="1"/>
  <c r="E180" i="1"/>
  <c r="F180" i="1"/>
  <c r="G180" i="1"/>
  <c r="H180" i="1"/>
  <c r="I180" i="1"/>
  <c r="J180" i="1"/>
  <c r="K180" i="1"/>
  <c r="L180" i="1"/>
  <c r="L185" i="1" s="1"/>
  <c r="M180" i="1"/>
  <c r="N180" i="1"/>
  <c r="O180" i="1"/>
  <c r="O185" i="1" s="1"/>
  <c r="P180" i="1"/>
  <c r="Q180" i="1"/>
  <c r="D161" i="1"/>
  <c r="E161" i="1"/>
  <c r="F161" i="1"/>
  <c r="G161" i="1"/>
  <c r="H161" i="1"/>
  <c r="I161" i="1"/>
  <c r="J161" i="1"/>
  <c r="K161" i="1"/>
  <c r="L161" i="1"/>
  <c r="M161" i="1"/>
  <c r="N161" i="1"/>
  <c r="O161" i="1"/>
  <c r="P161" i="1"/>
  <c r="Q161" i="1"/>
  <c r="C161" i="1"/>
  <c r="C162" i="1" s="1"/>
  <c r="D146" i="1"/>
  <c r="E146" i="1"/>
  <c r="F146" i="1"/>
  <c r="G146" i="1"/>
  <c r="H146" i="1"/>
  <c r="I146" i="1"/>
  <c r="J146" i="1"/>
  <c r="K146" i="1"/>
  <c r="L146" i="1"/>
  <c r="M146" i="1"/>
  <c r="N146" i="1"/>
  <c r="O146" i="1"/>
  <c r="P146" i="1"/>
  <c r="Q146" i="1"/>
  <c r="C135" i="1"/>
  <c r="C136" i="1" s="1"/>
  <c r="D135" i="1"/>
  <c r="D136" i="1" s="1"/>
  <c r="E135" i="1"/>
  <c r="E136" i="1" s="1"/>
  <c r="F135" i="1"/>
  <c r="F136" i="1" s="1"/>
  <c r="G135" i="1"/>
  <c r="G136" i="1" s="1"/>
  <c r="H135" i="1"/>
  <c r="H136" i="1" s="1"/>
  <c r="I135" i="1"/>
  <c r="I136" i="1" s="1"/>
  <c r="J135" i="1"/>
  <c r="J136" i="1" s="1"/>
  <c r="K135" i="1"/>
  <c r="K136" i="1" s="1"/>
  <c r="L135" i="1"/>
  <c r="L136" i="1" s="1"/>
  <c r="M135" i="1"/>
  <c r="M136" i="1" s="1"/>
  <c r="D112" i="1"/>
  <c r="E112" i="1"/>
  <c r="F112" i="1"/>
  <c r="G112" i="1"/>
  <c r="H112" i="1"/>
  <c r="I112" i="1"/>
  <c r="J112" i="1"/>
  <c r="K112" i="1"/>
  <c r="L112" i="1"/>
  <c r="M112" i="1"/>
  <c r="N112" i="1"/>
  <c r="O112" i="1"/>
  <c r="P112" i="1"/>
  <c r="Q112" i="1"/>
  <c r="C112" i="1"/>
  <c r="D107" i="1"/>
  <c r="E107" i="1"/>
  <c r="F107" i="1"/>
  <c r="G107" i="1"/>
  <c r="H107" i="1"/>
  <c r="I107" i="1"/>
  <c r="J107" i="1"/>
  <c r="K107" i="1"/>
  <c r="L107" i="1"/>
  <c r="M107" i="1"/>
  <c r="N107" i="1"/>
  <c r="O107" i="1"/>
  <c r="P107" i="1"/>
  <c r="Q107" i="1"/>
  <c r="C107" i="1"/>
  <c r="D84" i="1"/>
  <c r="E84" i="1"/>
  <c r="F84" i="1"/>
  <c r="G84" i="1"/>
  <c r="H84" i="1"/>
  <c r="I84" i="1"/>
  <c r="J84" i="1"/>
  <c r="K84" i="1"/>
  <c r="L84" i="1"/>
  <c r="M84" i="1"/>
  <c r="N84" i="1"/>
  <c r="Q84" i="1"/>
  <c r="C84" i="1"/>
  <c r="C85" i="1" s="1"/>
  <c r="D80" i="1"/>
  <c r="E80" i="1"/>
  <c r="F80" i="1"/>
  <c r="G80" i="1"/>
  <c r="H80" i="1"/>
  <c r="I80" i="1"/>
  <c r="J80" i="1"/>
  <c r="K80" i="1"/>
  <c r="L80" i="1"/>
  <c r="M80" i="1"/>
  <c r="N80" i="1"/>
  <c r="O80" i="1"/>
  <c r="O85" i="1" s="1"/>
  <c r="P80" i="1"/>
  <c r="P85" i="1" s="1"/>
  <c r="Q80" i="1"/>
  <c r="D58" i="1"/>
  <c r="D59" i="1" s="1"/>
  <c r="E58" i="1"/>
  <c r="E59" i="1" s="1"/>
  <c r="F58" i="1"/>
  <c r="F59" i="1" s="1"/>
  <c r="G58" i="1"/>
  <c r="G59" i="1" s="1"/>
  <c r="H58" i="1"/>
  <c r="H59" i="1" s="1"/>
  <c r="I58" i="1"/>
  <c r="I59" i="1" s="1"/>
  <c r="J58" i="1"/>
  <c r="J59" i="1" s="1"/>
  <c r="K58" i="1"/>
  <c r="K59" i="1" s="1"/>
  <c r="L58" i="1"/>
  <c r="L59" i="1" s="1"/>
  <c r="M58" i="1"/>
  <c r="M59" i="1" s="1"/>
  <c r="N58" i="1"/>
  <c r="N59" i="1" s="1"/>
  <c r="O58" i="1"/>
  <c r="O59" i="1" s="1"/>
  <c r="P58" i="1"/>
  <c r="P59" i="1" s="1"/>
  <c r="Q58" i="1"/>
  <c r="Q59" i="1" s="1"/>
  <c r="C34" i="1"/>
  <c r="D34" i="1"/>
  <c r="E34" i="1"/>
  <c r="F34" i="1"/>
  <c r="G34" i="1"/>
  <c r="H34" i="1"/>
  <c r="I34" i="1"/>
  <c r="J34" i="1"/>
  <c r="K34" i="1"/>
  <c r="M34" i="1"/>
  <c r="N34" i="1"/>
  <c r="O34" i="1"/>
  <c r="P34" i="1"/>
  <c r="Q34" i="1"/>
  <c r="C30" i="1"/>
  <c r="D30" i="1"/>
  <c r="E30" i="1"/>
  <c r="F30" i="1"/>
  <c r="G30" i="1"/>
  <c r="H30" i="1"/>
  <c r="I30" i="1"/>
  <c r="J30" i="1"/>
  <c r="K30" i="1"/>
  <c r="L30" i="1"/>
  <c r="M30" i="1"/>
  <c r="N30" i="1"/>
  <c r="O30" i="1"/>
  <c r="P30" i="1"/>
  <c r="Q30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D22" i="1"/>
  <c r="N162" i="1" l="1"/>
  <c r="H162" i="1"/>
  <c r="M185" i="1"/>
  <c r="M235" i="1"/>
  <c r="N258" i="1"/>
  <c r="F162" i="1"/>
  <c r="D162" i="1"/>
  <c r="Q235" i="1"/>
  <c r="P162" i="1"/>
  <c r="L162" i="1"/>
  <c r="J162" i="1"/>
  <c r="P185" i="1"/>
  <c r="J185" i="1"/>
  <c r="H185" i="1"/>
  <c r="F185" i="1"/>
  <c r="D185" i="1"/>
  <c r="Q258" i="1"/>
  <c r="K258" i="1"/>
  <c r="I258" i="1"/>
  <c r="G258" i="1"/>
  <c r="E258" i="1"/>
  <c r="Q162" i="1"/>
  <c r="O162" i="1"/>
  <c r="M162" i="1"/>
  <c r="K162" i="1"/>
  <c r="I162" i="1"/>
  <c r="G162" i="1"/>
  <c r="E162" i="1"/>
  <c r="Q185" i="1"/>
  <c r="N185" i="1"/>
  <c r="K185" i="1"/>
  <c r="I185" i="1"/>
  <c r="G185" i="1"/>
  <c r="E185" i="1"/>
  <c r="N235" i="1"/>
  <c r="P258" i="1"/>
  <c r="M258" i="1"/>
  <c r="J258" i="1"/>
  <c r="H258" i="1"/>
  <c r="F258" i="1"/>
  <c r="D258" i="1"/>
  <c r="Q211" i="1"/>
  <c r="O211" i="1"/>
  <c r="M211" i="1"/>
  <c r="K211" i="1"/>
  <c r="I211" i="1"/>
  <c r="G211" i="1"/>
  <c r="E211" i="1"/>
  <c r="P211" i="1"/>
  <c r="N211" i="1"/>
  <c r="L211" i="1"/>
  <c r="J211" i="1"/>
  <c r="H211" i="1"/>
  <c r="F211" i="1"/>
  <c r="D211" i="1"/>
  <c r="Q85" i="1"/>
  <c r="M85" i="1"/>
  <c r="K85" i="1"/>
  <c r="I85" i="1"/>
  <c r="G85" i="1"/>
  <c r="E85" i="1"/>
  <c r="N85" i="1"/>
  <c r="L85" i="1"/>
  <c r="J85" i="1"/>
  <c r="H85" i="1"/>
  <c r="F85" i="1"/>
  <c r="D85" i="1"/>
  <c r="O113" i="1"/>
  <c r="I113" i="1"/>
  <c r="G113" i="1"/>
  <c r="Q136" i="1"/>
  <c r="O35" i="1"/>
  <c r="C113" i="1"/>
  <c r="K113" i="1"/>
  <c r="E113" i="1"/>
  <c r="M35" i="1"/>
  <c r="L35" i="1"/>
  <c r="J35" i="1"/>
  <c r="H35" i="1"/>
  <c r="F35" i="1"/>
  <c r="D35" i="1"/>
  <c r="Q35" i="1"/>
  <c r="P35" i="1"/>
  <c r="N35" i="1"/>
  <c r="K35" i="1"/>
  <c r="I35" i="1"/>
  <c r="G35" i="1"/>
  <c r="E35" i="1"/>
  <c r="C35" i="1"/>
  <c r="Q113" i="1"/>
  <c r="P113" i="1"/>
  <c r="N113" i="1"/>
  <c r="M113" i="1"/>
  <c r="L113" i="1"/>
  <c r="J113" i="1"/>
  <c r="H113" i="1"/>
  <c r="F113" i="1"/>
  <c r="D113" i="1"/>
</calcChain>
</file>

<file path=xl/sharedStrings.xml><?xml version="1.0" encoding="utf-8"?>
<sst xmlns="http://schemas.openxmlformats.org/spreadsheetml/2006/main" count="678" uniqueCount="216">
  <si>
    <t>Наименование блюда</t>
  </si>
  <si>
    <t>Выход</t>
  </si>
  <si>
    <t>Пищевые вещества</t>
  </si>
  <si>
    <t>Минеральные вещества, мг</t>
  </si>
  <si>
    <t>Витамины, мг</t>
  </si>
  <si>
    <t>белки, г</t>
  </si>
  <si>
    <t>жиры,г</t>
  </si>
  <si>
    <t>углеводы,г</t>
  </si>
  <si>
    <t>Эн. Ценность, ккал</t>
  </si>
  <si>
    <t>Ca</t>
  </si>
  <si>
    <t>Mg</t>
  </si>
  <si>
    <t>P</t>
  </si>
  <si>
    <t>Fe</t>
  </si>
  <si>
    <t>С</t>
  </si>
  <si>
    <t>1 день</t>
  </si>
  <si>
    <t>Завтрак</t>
  </si>
  <si>
    <t>200/10</t>
  </si>
  <si>
    <t>Чай с сахаром</t>
  </si>
  <si>
    <t>Масло сливочное</t>
  </si>
  <si>
    <t>Итого:</t>
  </si>
  <si>
    <t>Обед</t>
  </si>
  <si>
    <t>Каша гречневая рассыпчатая</t>
  </si>
  <si>
    <t>Итого за день:</t>
  </si>
  <si>
    <t>2 день</t>
  </si>
  <si>
    <t>Рис отварной</t>
  </si>
  <si>
    <t>Кофейный напиток на молоке</t>
  </si>
  <si>
    <t>3 день</t>
  </si>
  <si>
    <t>Итого</t>
  </si>
  <si>
    <t>Итого за день</t>
  </si>
  <si>
    <t>4 день</t>
  </si>
  <si>
    <t>Картофельное пюре</t>
  </si>
  <si>
    <t>5 день</t>
  </si>
  <si>
    <t>6 день</t>
  </si>
  <si>
    <t>7 день</t>
  </si>
  <si>
    <t>8 день</t>
  </si>
  <si>
    <t>9 день</t>
  </si>
  <si>
    <t>10 день</t>
  </si>
  <si>
    <t>СРЕДНЕЕ ПОТРЕБЛЕНИЕ ПИЩЕВЫХ НУТРИЕНТОВ</t>
  </si>
  <si>
    <t>Дни по меню</t>
  </si>
  <si>
    <t>среднее</t>
  </si>
  <si>
    <t>Полдник</t>
  </si>
  <si>
    <t>Булочка сдобная</t>
  </si>
  <si>
    <t>Чай с лимоном</t>
  </si>
  <si>
    <t>Сыр</t>
  </si>
  <si>
    <t>Печенье</t>
  </si>
  <si>
    <t>Кисломолочный напиток</t>
  </si>
  <si>
    <t>75/75</t>
  </si>
  <si>
    <t>Капуста тушеная</t>
  </si>
  <si>
    <t>A</t>
  </si>
  <si>
    <t>B1</t>
  </si>
  <si>
    <t>B2</t>
  </si>
  <si>
    <t>PP</t>
  </si>
  <si>
    <t>200/15</t>
  </si>
  <si>
    <t>-</t>
  </si>
  <si>
    <t>Рыба, тушеная в томате с овощами</t>
  </si>
  <si>
    <t>200/15/7</t>
  </si>
  <si>
    <t>Какао с молоком</t>
  </si>
  <si>
    <t>75/5</t>
  </si>
  <si>
    <t>Пудинг из творога (запеченный) с молоком сгущеным</t>
  </si>
  <si>
    <t>Макаронные изделия отварные с маслом сливочным</t>
  </si>
  <si>
    <t>Овощное рагу</t>
  </si>
  <si>
    <t>Хлеб пшеничный</t>
  </si>
  <si>
    <t>Хлеб ржано-пшеничный</t>
  </si>
  <si>
    <t>Картофель и овощи тушеные в соусе</t>
  </si>
  <si>
    <t>Салат из свеклы отварной</t>
  </si>
  <si>
    <t>Печень по-строгановски</t>
  </si>
  <si>
    <t>Жаркое по домашнему</t>
  </si>
  <si>
    <t>PЭ</t>
  </si>
  <si>
    <t>№ рецептуры</t>
  </si>
  <si>
    <t>50/50</t>
  </si>
  <si>
    <t>250/25/10</t>
  </si>
  <si>
    <t>250/25</t>
  </si>
  <si>
    <t>Мясо свинина тушеное</t>
  </si>
  <si>
    <t>Бутерброд с сыром</t>
  </si>
  <si>
    <t>Шницель из свинины</t>
  </si>
  <si>
    <t>Компот из изюма</t>
  </si>
  <si>
    <t>Бутерброд с колбасой</t>
  </si>
  <si>
    <t>Икра кабачковая</t>
  </si>
  <si>
    <t>Бутерброд горячий с сыром</t>
  </si>
  <si>
    <t>Салат картофельный с солеными огурцами и зеленым горошком</t>
  </si>
  <si>
    <t>Печень, тушеная в соусе</t>
  </si>
  <si>
    <t>Котлета из говядины</t>
  </si>
  <si>
    <t>Биточки из свинины</t>
  </si>
  <si>
    <t xml:space="preserve">11 с-к 2004г. </t>
  </si>
  <si>
    <t>Бутерброд горячий с колбасой вареной и сыром</t>
  </si>
  <si>
    <t>ТТК МУП КШП от 14.09.2020</t>
  </si>
  <si>
    <t>Рассольник по"Ленинградски" с мясом цыпленка</t>
  </si>
  <si>
    <t>Кукуруза отварная консервированная</t>
  </si>
  <si>
    <t>Щи из свежей капусты с картофелем и мясом  цыпленка</t>
  </si>
  <si>
    <t>Горох овощной отварной консервированный</t>
  </si>
  <si>
    <t>Плов из птицы</t>
  </si>
  <si>
    <t>50/150</t>
  </si>
  <si>
    <t>692 с-к 2004г.</t>
  </si>
  <si>
    <t>Винегрет овощной</t>
  </si>
  <si>
    <t>Напиток апельсиновый или лимонный</t>
  </si>
  <si>
    <t>101 с-к 2004г.</t>
  </si>
  <si>
    <t>Суп с макаронными изделиями и мясом цыпленка</t>
  </si>
  <si>
    <t>Суп с крупой и мясом цыпленка</t>
  </si>
  <si>
    <t>60/50</t>
  </si>
  <si>
    <t>Примечание:</t>
  </si>
  <si>
    <t xml:space="preserve">2) Используемая литература «Сборник рецептур блюд и кулинарных изделий для предприятий общественного питания при общеобразовательных школах» </t>
  </si>
  <si>
    <t xml:space="preserve"> 2004г. под редакцией Лапшиной В.Т., «Сборник рецептур для обучающихся во всех образовательных учреждениях» 2017г. под редакцией Могильного М.П.</t>
  </si>
  <si>
    <t>203 с-к 2017г</t>
  </si>
  <si>
    <t>260 с-к 2017г</t>
  </si>
  <si>
    <t>14 с-к 2017г</t>
  </si>
  <si>
    <t>382 с-к 2017г</t>
  </si>
  <si>
    <t>338,341 с-к 2017г</t>
  </si>
  <si>
    <t>233 с-к 2017г</t>
  </si>
  <si>
    <t>376 с-к 2017г</t>
  </si>
  <si>
    <t>302 с-к 2017г</t>
  </si>
  <si>
    <t>255 с-к 2017г</t>
  </si>
  <si>
    <t>52 с-к 2017г</t>
  </si>
  <si>
    <t>96 с-к 2017г</t>
  </si>
  <si>
    <t>304 с-к 2017г</t>
  </si>
  <si>
    <t>273 с-к 2017 г</t>
  </si>
  <si>
    <t>377 с-к 2017г</t>
  </si>
  <si>
    <t>133 с-к 2017г</t>
  </si>
  <si>
    <t>234 с-к 2017г</t>
  </si>
  <si>
    <t>312 с-к 2017г</t>
  </si>
  <si>
    <t>88 с-к 2017г</t>
  </si>
  <si>
    <t>256 с-к 2017г</t>
  </si>
  <si>
    <t>348 с-к 2017г</t>
  </si>
  <si>
    <t>389 с-к 2017г</t>
  </si>
  <si>
    <t>131 с-к 2017г</t>
  </si>
  <si>
    <t>291 с-к 2017г</t>
  </si>
  <si>
    <t>3 с-к 2017г</t>
  </si>
  <si>
    <t>142 с-к 2017г</t>
  </si>
  <si>
    <t>268 с-к 2017г</t>
  </si>
  <si>
    <t>15 с-к 2017г</t>
  </si>
  <si>
    <t>222 с-к 2017г</t>
  </si>
  <si>
    <t>288 с-к 2017г</t>
  </si>
  <si>
    <t>173/174 с-к 2017г</t>
  </si>
  <si>
    <t>6 с-к 2017г</t>
  </si>
  <si>
    <t>99 с-к 2017г</t>
  </si>
  <si>
    <t>321 с-к 2017г</t>
  </si>
  <si>
    <t>70/71 с-к 2017г</t>
  </si>
  <si>
    <t>259 с-к 2017г</t>
  </si>
  <si>
    <t>278 с-к 2017г</t>
  </si>
  <si>
    <t>342 с-к 2017г</t>
  </si>
  <si>
    <t>143 с-к 2017г</t>
  </si>
  <si>
    <t>7 с-к 2017г</t>
  </si>
  <si>
    <t>111 с-к 2017г</t>
  </si>
  <si>
    <t>229 с-к 2017г</t>
  </si>
  <si>
    <t>243 с-к 2017г</t>
  </si>
  <si>
    <t>42 с-к 2017г</t>
  </si>
  <si>
    <t>115 с-к 2017г</t>
  </si>
  <si>
    <t>261 с-к 2017г</t>
  </si>
  <si>
    <t>386 с-к 2017г</t>
  </si>
  <si>
    <t>84 с-к 2017г</t>
  </si>
  <si>
    <t>1) Меню разработано в соответствии с СанПин 2.4.5.2409-08.</t>
  </si>
  <si>
    <t>Гамбургер с колбасой</t>
  </si>
  <si>
    <t>Омлет с колбасой или сосисками</t>
  </si>
  <si>
    <t>212 с-к 2017г.</t>
  </si>
  <si>
    <t>82 с-к 2017г</t>
  </si>
  <si>
    <t>Борщ с капустой и картофелем, мясом цыпленка и сметаной</t>
  </si>
  <si>
    <t>100/60</t>
  </si>
  <si>
    <r>
      <t xml:space="preserve">А </t>
    </r>
    <r>
      <rPr>
        <sz val="8"/>
        <color theme="1"/>
        <rFont val="Times New Roman"/>
        <family val="1"/>
        <charset val="204"/>
      </rPr>
      <t>мкг</t>
    </r>
  </si>
  <si>
    <r>
      <t xml:space="preserve">С </t>
    </r>
    <r>
      <rPr>
        <sz val="8"/>
        <color theme="1"/>
        <rFont val="Times New Roman"/>
        <family val="1"/>
        <charset val="204"/>
      </rPr>
      <t>мг</t>
    </r>
  </si>
  <si>
    <r>
      <t xml:space="preserve">В </t>
    </r>
    <r>
      <rPr>
        <sz val="8"/>
        <color theme="1"/>
        <rFont val="Times New Roman"/>
        <family val="1"/>
        <charset val="204"/>
      </rPr>
      <t>мг</t>
    </r>
  </si>
  <si>
    <t>Витамины</t>
  </si>
  <si>
    <t>Минеральные вещества</t>
  </si>
  <si>
    <r>
      <t xml:space="preserve">Ca </t>
    </r>
    <r>
      <rPr>
        <sz val="8"/>
        <color theme="1"/>
        <rFont val="Times New Roman"/>
        <family val="1"/>
        <charset val="204"/>
      </rPr>
      <t>мг</t>
    </r>
  </si>
  <si>
    <r>
      <t xml:space="preserve">Mg </t>
    </r>
    <r>
      <rPr>
        <sz val="8"/>
        <color theme="1"/>
        <rFont val="Times New Roman"/>
        <family val="1"/>
        <charset val="204"/>
      </rPr>
      <t>мг</t>
    </r>
  </si>
  <si>
    <r>
      <t xml:space="preserve">P </t>
    </r>
    <r>
      <rPr>
        <sz val="8"/>
        <color theme="1"/>
        <rFont val="Times New Roman"/>
        <family val="1"/>
        <charset val="204"/>
      </rPr>
      <t>мг</t>
    </r>
  </si>
  <si>
    <r>
      <t xml:space="preserve">Fe </t>
    </r>
    <r>
      <rPr>
        <sz val="8"/>
        <color theme="1"/>
        <rFont val="Times New Roman"/>
        <family val="1"/>
        <charset val="204"/>
      </rPr>
      <t>мг</t>
    </r>
  </si>
  <si>
    <t>Гуляш из свинины</t>
  </si>
  <si>
    <t xml:space="preserve">Плоды или ягоды свежие ( яблоки) </t>
  </si>
  <si>
    <t>Котлеты или биточки рыбные (из трески)</t>
  </si>
  <si>
    <t>Компот из плодов или ягод сушеных (курага)</t>
  </si>
  <si>
    <t>Сок фруктовый (яблочный)</t>
  </si>
  <si>
    <t>Тефтели мясные из свинины</t>
  </si>
  <si>
    <t>Компот из свежих плодов (яблоки)</t>
  </si>
  <si>
    <t>Компот из плодов или ягод сушеных (чернослив)</t>
  </si>
  <si>
    <t>Борщ с фасолью и картофелем и мясом цыпленка со сметаной</t>
  </si>
  <si>
    <t>Каша вязкая рисовая молочная с маслом сливочным</t>
  </si>
  <si>
    <t>Котлета рубленная из говядины, запеченная под молочным соусом</t>
  </si>
  <si>
    <t>Плоды или ягоды свежие (банан)</t>
  </si>
  <si>
    <t>360 с-к 2017г.</t>
  </si>
  <si>
    <t>Сок фруктовый</t>
  </si>
  <si>
    <t>Плоды или ягоды свежие (бананы)</t>
  </si>
  <si>
    <t>Плоды или ягоды свежие (апельсины)</t>
  </si>
  <si>
    <t>Плоды или ягоды свежие (яблоки)</t>
  </si>
  <si>
    <t>Огурцы консервированные в нарезке</t>
  </si>
  <si>
    <t>Кекс</t>
  </si>
  <si>
    <t>Кисель из повидла, джема, варенья</t>
  </si>
  <si>
    <t xml:space="preserve">Котлета мясная из свинины </t>
  </si>
  <si>
    <t>360 с-к 2017г</t>
  </si>
  <si>
    <t>67 с-к 2017 г</t>
  </si>
  <si>
    <t>102 с-к 2017 г</t>
  </si>
  <si>
    <t>Суп гороховый с мясом цыпленка</t>
  </si>
  <si>
    <t>Цыпленок - бройлер отварной со сметанным соусом с томатом</t>
  </si>
  <si>
    <t>699 с-к 2004г</t>
  </si>
  <si>
    <t xml:space="preserve">     Примерная раскладка десятидневного  меню для общеобразовательных учреждений Брянского района  в возрасте с 7 до 11 лет на весенне-летний период  на 2020-2021 уч.года</t>
  </si>
  <si>
    <t>25 с-к 2004г</t>
  </si>
  <si>
    <t>Салат "Степной"</t>
  </si>
  <si>
    <t>ТТК МУП КШП от 29.01.2021г</t>
  </si>
  <si>
    <t>50 с-к 2004г</t>
  </si>
  <si>
    <t>Салат из свеклы припущенной с сыром</t>
  </si>
  <si>
    <t>Согласовано: (наименование учебного учреждения)</t>
  </si>
  <si>
    <t>Директор</t>
  </si>
  <si>
    <t>Утверждаю:</t>
  </si>
  <si>
    <t>(ФИО)_____________ (подпись)</t>
  </si>
  <si>
    <t>Директор МУП "КШП Брянского района"</t>
  </si>
  <si>
    <t>Прозорова Е.Н. ______________</t>
  </si>
  <si>
    <t>"____"_________________ 20_____г.</t>
  </si>
  <si>
    <t>Колбаса отварная</t>
  </si>
  <si>
    <t>120/30</t>
  </si>
  <si>
    <t>Рыба запеченная под молочным соусом (пикша)</t>
  </si>
  <si>
    <t>Суп картофельный с фасолью и мясом цыпленка</t>
  </si>
  <si>
    <t>Суп из овощей с мясом цыпленка</t>
  </si>
  <si>
    <t>Огурцы свежие  в нарезке (урожай 2021г.)</t>
  </si>
  <si>
    <t>Суп картофельный с крупой и рыбой</t>
  </si>
  <si>
    <t>101 с-к 2017г</t>
  </si>
  <si>
    <t>378 с-к 2017г</t>
  </si>
  <si>
    <t>Огурцы свежие  в нарезке (Урожай 2021г.)</t>
  </si>
  <si>
    <t>Томаты свежие в нарезке (Урожай 2021г.)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</si>
</sst>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125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0" xfId="0" applyFont="1" applyAlignment="1">
      <alignment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0" fillId="2" borderId="0" xfId="0" applyFill="1"/>
    <xf numFmtId="0" fontId="3" fillId="0" borderId="1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0" fillId="2" borderId="0" xfId="0" applyFill="1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vertical="center" wrapText="1"/>
    </xf>
    <xf numFmtId="0" fontId="0" fillId="2" borderId="0" xfId="0" applyFill="1"/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/>
    <xf numFmtId="0" fontId="3" fillId="2" borderId="3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right"/>
    </xf>
    <xf numFmtId="0" fontId="4" fillId="3" borderId="9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/>
    <xf numFmtId="0" fontId="3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9" fillId="0" borderId="0" xfId="1" applyFont="1" applyAlignment="1">
      <alignment horizontal="justify" vertical="center"/>
    </xf>
    <xf numFmtId="0" fontId="10" fillId="0" borderId="0" xfId="0" applyFont="1" applyAlignment="1"/>
    <xf numFmtId="0" fontId="3" fillId="0" borderId="1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85"/>
  <sheetViews>
    <sheetView tabSelected="1" topLeftCell="A256" zoomScaleNormal="100" workbookViewId="0">
      <selection activeCell="L276" sqref="L276"/>
    </sheetView>
  </sheetViews>
  <sheetFormatPr defaultRowHeight="14.4" x14ac:dyDescent="0.3"/>
  <cols>
    <col min="1" max="1" width="11.6640625" customWidth="1"/>
    <col min="2" max="2" width="17.109375" customWidth="1"/>
    <col min="3" max="3" width="9.44140625" customWidth="1"/>
    <col min="4" max="4" width="9.77734375" customWidth="1"/>
    <col min="5" max="5" width="9.88671875" customWidth="1"/>
    <col min="7" max="7" width="7.44140625" customWidth="1"/>
    <col min="8" max="8" width="8" customWidth="1"/>
    <col min="9" max="9" width="7" customWidth="1"/>
    <col min="10" max="10" width="7.6640625" customWidth="1"/>
    <col min="12" max="12" width="6.88671875" customWidth="1"/>
    <col min="13" max="13" width="5.6640625" customWidth="1"/>
    <col min="14" max="14" width="6" customWidth="1"/>
    <col min="15" max="15" width="5.77734375" customWidth="1"/>
    <col min="16" max="16" width="6" customWidth="1"/>
    <col min="17" max="17" width="4.88671875" customWidth="1"/>
  </cols>
  <sheetData>
    <row r="1" spans="1:17" x14ac:dyDescent="0.3">
      <c r="A1" s="106" t="s">
        <v>192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1"/>
      <c r="O1" s="11"/>
      <c r="P1" s="11"/>
      <c r="Q1" s="11"/>
    </row>
    <row r="2" spans="1:17" ht="37.5" customHeight="1" x14ac:dyDescent="0.3">
      <c r="A2" s="107"/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1"/>
      <c r="O2" s="11"/>
      <c r="P2" s="11"/>
      <c r="Q2" s="11"/>
    </row>
    <row r="3" spans="1:17" ht="15.6" x14ac:dyDescent="0.3">
      <c r="A3" s="87" t="s">
        <v>198</v>
      </c>
      <c r="B3" s="87"/>
      <c r="C3" s="87"/>
      <c r="D3" s="87"/>
      <c r="E3" s="87"/>
      <c r="F3" s="87"/>
      <c r="G3" s="87"/>
      <c r="H3" s="88"/>
      <c r="I3" s="88"/>
      <c r="J3" s="88"/>
      <c r="K3" s="88"/>
      <c r="L3" s="88"/>
      <c r="M3" s="88"/>
    </row>
    <row r="4" spans="1:17" ht="15.6" x14ac:dyDescent="0.3">
      <c r="A4" s="89" t="s">
        <v>199</v>
      </c>
      <c r="B4" s="89"/>
      <c r="C4" s="89"/>
      <c r="D4" s="89"/>
      <c r="E4" s="89"/>
      <c r="F4" s="81"/>
      <c r="G4" s="81"/>
      <c r="H4" s="82"/>
      <c r="I4" s="90" t="s">
        <v>200</v>
      </c>
      <c r="J4" s="90"/>
      <c r="K4" s="90"/>
      <c r="L4" s="90"/>
      <c r="M4" s="90"/>
      <c r="N4" s="90"/>
    </row>
    <row r="5" spans="1:17" ht="15.6" x14ac:dyDescent="0.3">
      <c r="A5" s="89" t="s">
        <v>201</v>
      </c>
      <c r="B5" s="89"/>
      <c r="C5" s="89"/>
      <c r="D5" s="89"/>
      <c r="E5" s="89"/>
      <c r="F5" s="81"/>
      <c r="G5" s="81"/>
      <c r="H5" s="82"/>
      <c r="I5" s="90" t="s">
        <v>202</v>
      </c>
      <c r="J5" s="90"/>
      <c r="K5" s="90"/>
      <c r="L5" s="90"/>
      <c r="M5" s="90"/>
      <c r="N5" s="90"/>
    </row>
    <row r="6" spans="1:17" ht="15.6" x14ac:dyDescent="0.3">
      <c r="A6" s="89"/>
      <c r="B6" s="89"/>
      <c r="C6" s="89"/>
      <c r="D6" s="89"/>
      <c r="E6" s="89"/>
      <c r="F6" s="81"/>
      <c r="G6" s="81"/>
      <c r="H6" s="82"/>
      <c r="I6" s="90" t="s">
        <v>203</v>
      </c>
      <c r="J6" s="90"/>
      <c r="K6" s="90"/>
      <c r="L6" s="90"/>
      <c r="M6" s="90"/>
      <c r="N6" s="90"/>
    </row>
    <row r="7" spans="1:17" ht="15.6" x14ac:dyDescent="0.3">
      <c r="A7" s="89" t="s">
        <v>204</v>
      </c>
      <c r="B7" s="89"/>
      <c r="C7" s="89"/>
      <c r="D7" s="89"/>
      <c r="E7" s="89"/>
      <c r="F7" s="81"/>
      <c r="G7" s="81"/>
      <c r="H7" s="82"/>
      <c r="I7" s="90" t="s">
        <v>204</v>
      </c>
      <c r="J7" s="90"/>
      <c r="K7" s="90"/>
      <c r="L7" s="90"/>
      <c r="M7" s="90"/>
      <c r="N7" s="90"/>
    </row>
    <row r="8" spans="1:17" x14ac:dyDescent="0.3">
      <c r="A8" s="2"/>
    </row>
    <row r="9" spans="1:17" ht="15.75" thickBot="1" x14ac:dyDescent="0.3">
      <c r="A9" s="1"/>
    </row>
    <row r="10" spans="1:17" ht="24" customHeight="1" thickBot="1" x14ac:dyDescent="0.35">
      <c r="A10" s="3" t="s">
        <v>68</v>
      </c>
      <c r="B10" s="124" t="s">
        <v>0</v>
      </c>
      <c r="C10" s="124" t="s">
        <v>1</v>
      </c>
      <c r="D10" s="119" t="s">
        <v>2</v>
      </c>
      <c r="E10" s="120"/>
      <c r="F10" s="120"/>
      <c r="G10" s="121"/>
      <c r="H10" s="119" t="s">
        <v>3</v>
      </c>
      <c r="I10" s="120"/>
      <c r="J10" s="120"/>
      <c r="K10" s="121"/>
      <c r="L10" s="119" t="s">
        <v>4</v>
      </c>
      <c r="M10" s="120"/>
      <c r="N10" s="120"/>
      <c r="O10" s="120"/>
      <c r="P10" s="120"/>
      <c r="Q10" s="120"/>
    </row>
    <row r="11" spans="1:17" ht="40.200000000000003" thickBot="1" x14ac:dyDescent="0.35">
      <c r="A11" s="13"/>
      <c r="B11" s="118"/>
      <c r="C11" s="118"/>
      <c r="D11" s="4" t="s">
        <v>5</v>
      </c>
      <c r="E11" s="4" t="s">
        <v>6</v>
      </c>
      <c r="F11" s="4" t="s">
        <v>7</v>
      </c>
      <c r="G11" s="4" t="s">
        <v>8</v>
      </c>
      <c r="H11" s="4" t="s">
        <v>9</v>
      </c>
      <c r="I11" s="4" t="s">
        <v>10</v>
      </c>
      <c r="J11" s="4" t="s">
        <v>11</v>
      </c>
      <c r="K11" s="4" t="s">
        <v>12</v>
      </c>
      <c r="L11" s="4" t="s">
        <v>48</v>
      </c>
      <c r="M11" s="4" t="s">
        <v>67</v>
      </c>
      <c r="N11" s="4" t="s">
        <v>49</v>
      </c>
      <c r="O11" s="4" t="s">
        <v>50</v>
      </c>
      <c r="P11" s="4" t="s">
        <v>51</v>
      </c>
      <c r="Q11" s="4" t="s">
        <v>13</v>
      </c>
    </row>
    <row r="12" spans="1:17" ht="15" thickBot="1" x14ac:dyDescent="0.35">
      <c r="A12" s="91" t="s">
        <v>14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</row>
    <row r="13" spans="1:17" ht="15.6" customHeight="1" x14ac:dyDescent="0.3">
      <c r="A13" s="117"/>
      <c r="B13" s="122" t="s">
        <v>15</v>
      </c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7"/>
      <c r="N13" s="12"/>
      <c r="O13" s="12"/>
      <c r="P13" s="12"/>
      <c r="Q13" s="12"/>
    </row>
    <row r="14" spans="1:17" ht="15.6" customHeight="1" thickBot="1" x14ac:dyDescent="0.35">
      <c r="A14" s="118"/>
      <c r="B14" s="123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0"/>
      <c r="O14" s="10"/>
      <c r="P14" s="10"/>
      <c r="Q14" s="10"/>
    </row>
    <row r="15" spans="1:17" ht="42" customHeight="1" thickBot="1" x14ac:dyDescent="0.35">
      <c r="A15" s="50" t="s">
        <v>135</v>
      </c>
      <c r="B15" s="52" t="s">
        <v>214</v>
      </c>
      <c r="C15" s="51">
        <v>50</v>
      </c>
      <c r="D15" s="51">
        <v>0.55000000000000004</v>
      </c>
      <c r="E15" s="51">
        <v>1.75</v>
      </c>
      <c r="F15" s="51">
        <v>1.9</v>
      </c>
      <c r="G15" s="51">
        <v>11</v>
      </c>
      <c r="H15" s="51">
        <v>7</v>
      </c>
      <c r="I15" s="51">
        <v>10</v>
      </c>
      <c r="J15" s="51">
        <v>13</v>
      </c>
      <c r="K15" s="51">
        <v>0.45</v>
      </c>
      <c r="L15" s="51" t="s">
        <v>53</v>
      </c>
      <c r="M15" s="51">
        <v>66.5</v>
      </c>
      <c r="N15" s="49">
        <v>0.03</v>
      </c>
      <c r="O15" s="49">
        <v>0.02</v>
      </c>
      <c r="P15" s="49">
        <v>0.25</v>
      </c>
      <c r="Q15" s="49">
        <v>8.75</v>
      </c>
    </row>
    <row r="16" spans="1:17" ht="37.200000000000003" customHeight="1" thickBot="1" x14ac:dyDescent="0.35">
      <c r="A16" s="32" t="s">
        <v>103</v>
      </c>
      <c r="B16" s="27" t="s">
        <v>165</v>
      </c>
      <c r="C16" s="15" t="s">
        <v>69</v>
      </c>
      <c r="D16" s="15">
        <v>10.4</v>
      </c>
      <c r="E16" s="15">
        <v>28.19</v>
      </c>
      <c r="F16" s="15">
        <v>2.89</v>
      </c>
      <c r="G16" s="15">
        <v>309</v>
      </c>
      <c r="H16" s="15">
        <v>20</v>
      </c>
      <c r="I16" s="15">
        <v>22.39</v>
      </c>
      <c r="J16" s="15">
        <v>128.62</v>
      </c>
      <c r="K16" s="15">
        <v>2.21</v>
      </c>
      <c r="L16" s="15" t="s">
        <v>53</v>
      </c>
      <c r="M16" s="15">
        <v>16</v>
      </c>
      <c r="N16" s="15">
        <v>2.6</v>
      </c>
      <c r="O16" s="15">
        <v>0.28000000000000003</v>
      </c>
      <c r="P16" s="15">
        <v>1.9</v>
      </c>
      <c r="Q16" s="15">
        <v>0.92</v>
      </c>
    </row>
    <row r="17" spans="1:17" ht="37.799999999999997" customHeight="1" thickBot="1" x14ac:dyDescent="0.35">
      <c r="A17" s="20" t="s">
        <v>102</v>
      </c>
      <c r="B17" s="27" t="s">
        <v>59</v>
      </c>
      <c r="C17" s="15">
        <v>150</v>
      </c>
      <c r="D17" s="15">
        <v>5.73</v>
      </c>
      <c r="E17" s="15">
        <v>6.07</v>
      </c>
      <c r="F17" s="15">
        <v>31.98</v>
      </c>
      <c r="G17" s="15">
        <v>205</v>
      </c>
      <c r="H17" s="15">
        <v>9.7799999999999994</v>
      </c>
      <c r="I17" s="15">
        <v>7.9</v>
      </c>
      <c r="J17" s="15">
        <v>39.450000000000003</v>
      </c>
      <c r="K17" s="15">
        <v>0.81</v>
      </c>
      <c r="L17" s="15">
        <v>30</v>
      </c>
      <c r="M17" s="15">
        <v>0.74</v>
      </c>
      <c r="N17" s="15">
        <v>0.03</v>
      </c>
      <c r="O17" s="15">
        <v>0.55000000000000004</v>
      </c>
      <c r="P17" s="15">
        <v>1.5</v>
      </c>
      <c r="Q17" s="15" t="s">
        <v>53</v>
      </c>
    </row>
    <row r="18" spans="1:17" ht="36" customHeight="1" thickBot="1" x14ac:dyDescent="0.35">
      <c r="A18" s="32" t="s">
        <v>105</v>
      </c>
      <c r="B18" s="27" t="s">
        <v>56</v>
      </c>
      <c r="C18" s="15">
        <v>200</v>
      </c>
      <c r="D18" s="15">
        <v>4.08</v>
      </c>
      <c r="E18" s="15">
        <v>3.54</v>
      </c>
      <c r="F18" s="15">
        <v>17.579999999999998</v>
      </c>
      <c r="G18" s="15">
        <v>118.6</v>
      </c>
      <c r="H18" s="15">
        <v>152.22</v>
      </c>
      <c r="I18" s="15">
        <v>21.34</v>
      </c>
      <c r="J18" s="15">
        <v>124.56</v>
      </c>
      <c r="K18" s="15">
        <v>0.48</v>
      </c>
      <c r="L18" s="15">
        <v>24.4</v>
      </c>
      <c r="M18" s="15">
        <v>26.66</v>
      </c>
      <c r="N18" s="15">
        <v>5.6000000000000001E-2</v>
      </c>
      <c r="O18" s="15">
        <v>0.188</v>
      </c>
      <c r="P18" s="15">
        <v>0.16600000000000001</v>
      </c>
      <c r="Q18" s="15">
        <v>1.59</v>
      </c>
    </row>
    <row r="19" spans="1:17" ht="28.8" customHeight="1" thickBot="1" x14ac:dyDescent="0.35">
      <c r="A19" s="14"/>
      <c r="B19" s="27" t="s">
        <v>61</v>
      </c>
      <c r="C19" s="15">
        <v>30</v>
      </c>
      <c r="D19" s="15">
        <v>2.37</v>
      </c>
      <c r="E19" s="15">
        <v>0.3</v>
      </c>
      <c r="F19" s="15">
        <v>14.49</v>
      </c>
      <c r="G19" s="15">
        <v>70.14</v>
      </c>
      <c r="H19" s="15">
        <v>6.9</v>
      </c>
      <c r="I19" s="15">
        <v>9.9</v>
      </c>
      <c r="J19" s="15">
        <v>26.1</v>
      </c>
      <c r="K19" s="15">
        <v>0.33</v>
      </c>
      <c r="L19" s="15" t="s">
        <v>53</v>
      </c>
      <c r="M19" s="15" t="s">
        <v>53</v>
      </c>
      <c r="N19" s="15">
        <v>0.03</v>
      </c>
      <c r="O19" s="15"/>
      <c r="P19" s="15"/>
      <c r="Q19" s="15">
        <v>9</v>
      </c>
    </row>
    <row r="20" spans="1:17" ht="26.4" customHeight="1" thickBot="1" x14ac:dyDescent="0.35">
      <c r="A20" s="14" t="s">
        <v>104</v>
      </c>
      <c r="B20" s="31" t="s">
        <v>18</v>
      </c>
      <c r="C20" s="17">
        <v>10</v>
      </c>
      <c r="D20" s="17">
        <v>0.08</v>
      </c>
      <c r="E20" s="17">
        <v>7.25</v>
      </c>
      <c r="F20" s="17">
        <v>0.13</v>
      </c>
      <c r="G20" s="17">
        <v>66</v>
      </c>
      <c r="H20" s="17">
        <v>2.4</v>
      </c>
      <c r="I20" s="17" t="s">
        <v>53</v>
      </c>
      <c r="J20" s="17">
        <v>3</v>
      </c>
      <c r="K20" s="17">
        <v>0.02</v>
      </c>
      <c r="L20" s="17">
        <v>40</v>
      </c>
      <c r="M20" s="17">
        <v>45</v>
      </c>
      <c r="N20" s="15" t="s">
        <v>53</v>
      </c>
      <c r="O20" s="15">
        <v>0.01</v>
      </c>
      <c r="P20" s="15">
        <v>0.01</v>
      </c>
      <c r="Q20" s="15" t="s">
        <v>53</v>
      </c>
    </row>
    <row r="21" spans="1:17" ht="39.6" customHeight="1" thickBot="1" x14ac:dyDescent="0.35">
      <c r="A21" s="14" t="s">
        <v>106</v>
      </c>
      <c r="B21" s="27" t="s">
        <v>166</v>
      </c>
      <c r="C21" s="15">
        <v>180</v>
      </c>
      <c r="D21" s="15">
        <v>0.4</v>
      </c>
      <c r="E21" s="15">
        <v>0.4</v>
      </c>
      <c r="F21" s="15">
        <v>9.8000000000000007</v>
      </c>
      <c r="G21" s="15">
        <v>47</v>
      </c>
      <c r="H21" s="15">
        <v>16</v>
      </c>
      <c r="I21" s="15">
        <v>9</v>
      </c>
      <c r="J21" s="15">
        <v>11</v>
      </c>
      <c r="K21" s="15">
        <v>2.2000000000000002</v>
      </c>
      <c r="L21" s="15" t="s">
        <v>53</v>
      </c>
      <c r="M21" s="15">
        <v>5</v>
      </c>
      <c r="N21" s="15">
        <v>0.03</v>
      </c>
      <c r="O21" s="15">
        <v>0.03</v>
      </c>
      <c r="P21" s="15">
        <v>0.3</v>
      </c>
      <c r="Q21" s="15">
        <v>10</v>
      </c>
    </row>
    <row r="22" spans="1:17" ht="15.6" customHeight="1" thickBot="1" x14ac:dyDescent="0.35">
      <c r="A22" s="14"/>
      <c r="B22" s="15" t="s">
        <v>19</v>
      </c>
      <c r="C22" s="18">
        <v>650</v>
      </c>
      <c r="D22" s="18">
        <f t="shared" ref="D22:Q22" si="0">SUM(D15:D21)</f>
        <v>23.609999999999996</v>
      </c>
      <c r="E22" s="18">
        <f t="shared" si="0"/>
        <v>47.5</v>
      </c>
      <c r="F22" s="18">
        <f t="shared" si="0"/>
        <v>78.77</v>
      </c>
      <c r="G22" s="18">
        <f t="shared" si="0"/>
        <v>826.74</v>
      </c>
      <c r="H22" s="18">
        <f t="shared" si="0"/>
        <v>214.3</v>
      </c>
      <c r="I22" s="18">
        <f t="shared" si="0"/>
        <v>80.53</v>
      </c>
      <c r="J22" s="18">
        <f t="shared" si="0"/>
        <v>345.73</v>
      </c>
      <c r="K22" s="18">
        <f t="shared" si="0"/>
        <v>6.5</v>
      </c>
      <c r="L22" s="36">
        <f t="shared" si="0"/>
        <v>94.4</v>
      </c>
      <c r="M22" s="36">
        <f t="shared" si="0"/>
        <v>159.89999999999998</v>
      </c>
      <c r="N22" s="36">
        <f t="shared" si="0"/>
        <v>2.7759999999999994</v>
      </c>
      <c r="O22" s="36">
        <f t="shared" si="0"/>
        <v>1.0780000000000001</v>
      </c>
      <c r="P22" s="36">
        <f t="shared" si="0"/>
        <v>4.1259999999999994</v>
      </c>
      <c r="Q22" s="36">
        <f t="shared" si="0"/>
        <v>30.259999999999998</v>
      </c>
    </row>
    <row r="23" spans="1:17" ht="26.4" customHeight="1" x14ac:dyDescent="0.3">
      <c r="A23" s="97"/>
      <c r="B23" s="99" t="s">
        <v>20</v>
      </c>
      <c r="C23" s="97"/>
      <c r="D23" s="97"/>
      <c r="E23" s="97"/>
      <c r="F23" s="97"/>
      <c r="G23" s="97"/>
      <c r="H23" s="97"/>
      <c r="I23" s="97"/>
      <c r="J23" s="97"/>
      <c r="K23" s="112"/>
      <c r="L23" s="114"/>
      <c r="M23" s="114"/>
      <c r="N23" s="39"/>
      <c r="O23" s="39"/>
      <c r="P23" s="39"/>
      <c r="Q23" s="39"/>
    </row>
    <row r="24" spans="1:17" ht="3.6" hidden="1" customHeight="1" thickBot="1" x14ac:dyDescent="0.35">
      <c r="A24" s="98"/>
      <c r="B24" s="100"/>
      <c r="C24" s="98"/>
      <c r="D24" s="98"/>
      <c r="E24" s="98"/>
      <c r="F24" s="98"/>
      <c r="G24" s="98"/>
      <c r="H24" s="98"/>
      <c r="I24" s="98"/>
      <c r="J24" s="98"/>
      <c r="K24" s="113"/>
      <c r="L24" s="114"/>
      <c r="M24" s="114"/>
      <c r="N24" s="39"/>
      <c r="O24" s="39"/>
      <c r="P24" s="39"/>
      <c r="Q24" s="39"/>
    </row>
    <row r="25" spans="1:17" ht="43.8" customHeight="1" thickBot="1" x14ac:dyDescent="0.35">
      <c r="A25" s="54" t="s">
        <v>123</v>
      </c>
      <c r="B25" s="56" t="s">
        <v>89</v>
      </c>
      <c r="C25" s="55">
        <v>25</v>
      </c>
      <c r="D25" s="55">
        <v>0.8</v>
      </c>
      <c r="E25" s="55">
        <v>0.5</v>
      </c>
      <c r="F25" s="55">
        <v>1.5</v>
      </c>
      <c r="G25" s="55">
        <v>18</v>
      </c>
      <c r="H25" s="55">
        <v>6.6</v>
      </c>
      <c r="I25" s="55">
        <v>5.6</v>
      </c>
      <c r="J25" s="55">
        <v>17.100000000000001</v>
      </c>
      <c r="K25" s="55">
        <v>0.19</v>
      </c>
      <c r="L25" s="55">
        <v>5</v>
      </c>
      <c r="M25" s="55">
        <v>19.2</v>
      </c>
      <c r="N25" s="53">
        <v>0.02</v>
      </c>
      <c r="O25" s="53">
        <v>0.01</v>
      </c>
      <c r="P25" s="53">
        <v>0.16</v>
      </c>
      <c r="Q25" s="53">
        <v>2.72</v>
      </c>
    </row>
    <row r="26" spans="1:17" ht="51" customHeight="1" thickBot="1" x14ac:dyDescent="0.35">
      <c r="A26" s="20" t="s">
        <v>153</v>
      </c>
      <c r="B26" s="22" t="s">
        <v>154</v>
      </c>
      <c r="C26" s="15" t="s">
        <v>70</v>
      </c>
      <c r="D26" s="15">
        <v>8.01</v>
      </c>
      <c r="E26" s="15">
        <v>7.61</v>
      </c>
      <c r="F26" s="15">
        <v>8.92</v>
      </c>
      <c r="G26" s="15">
        <v>143.19999999999999</v>
      </c>
      <c r="H26" s="15">
        <v>50.6</v>
      </c>
      <c r="I26" s="15">
        <v>23.13</v>
      </c>
      <c r="J26" s="15">
        <v>46.1</v>
      </c>
      <c r="K26" s="15">
        <v>1.1000000000000001</v>
      </c>
      <c r="L26" s="15" t="s">
        <v>53</v>
      </c>
      <c r="M26" s="15">
        <v>216.75</v>
      </c>
      <c r="N26" s="15">
        <v>0.3</v>
      </c>
      <c r="O26" s="15">
        <v>0.4</v>
      </c>
      <c r="P26" s="15">
        <v>0.43</v>
      </c>
      <c r="Q26" s="15">
        <v>10.199999999999999</v>
      </c>
    </row>
    <row r="27" spans="1:17" ht="44.4" customHeight="1" thickBot="1" x14ac:dyDescent="0.35">
      <c r="A27" s="20" t="s">
        <v>107</v>
      </c>
      <c r="B27" s="22" t="s">
        <v>207</v>
      </c>
      <c r="C27" s="15">
        <v>200</v>
      </c>
      <c r="D27" s="15">
        <v>13.6</v>
      </c>
      <c r="E27" s="15">
        <v>13.62</v>
      </c>
      <c r="F27" s="15">
        <v>19.34</v>
      </c>
      <c r="G27" s="15">
        <v>254</v>
      </c>
      <c r="H27" s="15">
        <v>118.32</v>
      </c>
      <c r="I27" s="15">
        <v>47.04</v>
      </c>
      <c r="J27" s="15">
        <v>204</v>
      </c>
      <c r="K27" s="15">
        <v>1.22</v>
      </c>
      <c r="L27" s="15">
        <v>57.6</v>
      </c>
      <c r="M27" s="15">
        <v>106.8</v>
      </c>
      <c r="N27" s="15">
        <v>0.12</v>
      </c>
      <c r="O27" s="15">
        <v>0.12</v>
      </c>
      <c r="P27" s="15">
        <v>1.8</v>
      </c>
      <c r="Q27" s="15">
        <v>8.9</v>
      </c>
    </row>
    <row r="28" spans="1:17" ht="24.6" customHeight="1" thickBot="1" x14ac:dyDescent="0.35">
      <c r="A28" s="20" t="s">
        <v>108</v>
      </c>
      <c r="B28" s="22" t="s">
        <v>17</v>
      </c>
      <c r="C28" s="15" t="s">
        <v>52</v>
      </c>
      <c r="D28" s="15">
        <v>7.0000000000000007E-2</v>
      </c>
      <c r="E28" s="15">
        <v>0.02</v>
      </c>
      <c r="F28" s="15">
        <v>15</v>
      </c>
      <c r="G28" s="15">
        <v>60</v>
      </c>
      <c r="H28" s="15">
        <v>11.1</v>
      </c>
      <c r="I28" s="15">
        <v>1.4</v>
      </c>
      <c r="J28" s="15">
        <v>2.8</v>
      </c>
      <c r="K28" s="15">
        <v>0.28000000000000003</v>
      </c>
      <c r="L28" s="15" t="s">
        <v>53</v>
      </c>
      <c r="M28" s="15" t="s">
        <v>53</v>
      </c>
      <c r="N28" s="15" t="s">
        <v>53</v>
      </c>
      <c r="O28" s="15" t="s">
        <v>53</v>
      </c>
      <c r="P28" s="15">
        <v>0.02</v>
      </c>
      <c r="Q28" s="15">
        <v>0.03</v>
      </c>
    </row>
    <row r="29" spans="1:17" ht="25.8" customHeight="1" thickBot="1" x14ac:dyDescent="0.35">
      <c r="A29" s="14"/>
      <c r="B29" s="27" t="s">
        <v>62</v>
      </c>
      <c r="C29" s="15">
        <v>30</v>
      </c>
      <c r="D29" s="15">
        <v>1.58</v>
      </c>
      <c r="E29" s="15">
        <v>0.33</v>
      </c>
      <c r="F29" s="15">
        <v>14.832000000000001</v>
      </c>
      <c r="G29" s="15">
        <v>68.97</v>
      </c>
      <c r="H29" s="15">
        <v>6.9</v>
      </c>
      <c r="I29" s="15">
        <v>7.5</v>
      </c>
      <c r="J29" s="15"/>
      <c r="K29" s="15">
        <v>0.93</v>
      </c>
      <c r="L29" s="15"/>
      <c r="M29" s="15">
        <v>31.8</v>
      </c>
      <c r="N29" s="15">
        <v>0.03</v>
      </c>
      <c r="O29" s="15"/>
      <c r="P29" s="15"/>
      <c r="Q29" s="15"/>
    </row>
    <row r="30" spans="1:17" ht="18" customHeight="1" thickBot="1" x14ac:dyDescent="0.35">
      <c r="A30" s="14"/>
      <c r="B30" s="15" t="s">
        <v>19</v>
      </c>
      <c r="C30" s="18">
        <f t="shared" ref="C30:Q30" si="1">SUM(C25:C29)</f>
        <v>255</v>
      </c>
      <c r="D30" s="18">
        <f t="shared" si="1"/>
        <v>24.060000000000002</v>
      </c>
      <c r="E30" s="18">
        <f t="shared" si="1"/>
        <v>22.079999999999995</v>
      </c>
      <c r="F30" s="18">
        <f t="shared" si="1"/>
        <v>59.591999999999999</v>
      </c>
      <c r="G30" s="18">
        <f t="shared" si="1"/>
        <v>544.16999999999996</v>
      </c>
      <c r="H30" s="18">
        <f t="shared" si="1"/>
        <v>193.51999999999998</v>
      </c>
      <c r="I30" s="18">
        <f t="shared" si="1"/>
        <v>84.67</v>
      </c>
      <c r="J30" s="18">
        <f t="shared" si="1"/>
        <v>270</v>
      </c>
      <c r="K30" s="18">
        <f t="shared" si="1"/>
        <v>3.72</v>
      </c>
      <c r="L30" s="18">
        <f t="shared" si="1"/>
        <v>62.6</v>
      </c>
      <c r="M30" s="18">
        <f t="shared" si="1"/>
        <v>374.55</v>
      </c>
      <c r="N30" s="18">
        <f t="shared" si="1"/>
        <v>0.47</v>
      </c>
      <c r="O30" s="18">
        <f t="shared" si="1"/>
        <v>0.53</v>
      </c>
      <c r="P30" s="18">
        <f t="shared" si="1"/>
        <v>2.41</v>
      </c>
      <c r="Q30" s="18">
        <f t="shared" si="1"/>
        <v>21.85</v>
      </c>
    </row>
    <row r="31" spans="1:17" ht="28.8" customHeight="1" thickBot="1" x14ac:dyDescent="0.35">
      <c r="A31" s="14"/>
      <c r="B31" s="23" t="s">
        <v>40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</row>
    <row r="32" spans="1:17" s="38" customFormat="1" ht="32.4" customHeight="1" thickBot="1" x14ac:dyDescent="0.35">
      <c r="A32" s="40" t="s">
        <v>177</v>
      </c>
      <c r="B32" s="41" t="s">
        <v>184</v>
      </c>
      <c r="C32" s="42">
        <v>200</v>
      </c>
      <c r="D32" s="42">
        <v>0.104</v>
      </c>
      <c r="E32" s="42">
        <v>0</v>
      </c>
      <c r="F32" s="42">
        <v>29.83</v>
      </c>
      <c r="G32" s="42">
        <v>117.4</v>
      </c>
      <c r="H32" s="42">
        <v>13.28</v>
      </c>
      <c r="I32" s="42">
        <v>2.92</v>
      </c>
      <c r="J32" s="42">
        <v>0.8</v>
      </c>
      <c r="K32" s="42">
        <v>0.3</v>
      </c>
      <c r="L32" s="42" t="s">
        <v>53</v>
      </c>
      <c r="M32" s="42" t="s">
        <v>53</v>
      </c>
      <c r="N32" s="42">
        <v>0.01</v>
      </c>
      <c r="O32" s="42">
        <v>0.02</v>
      </c>
      <c r="P32" s="42">
        <v>0.12</v>
      </c>
      <c r="Q32" s="42">
        <v>0.6</v>
      </c>
    </row>
    <row r="33" spans="1:17" ht="19.8" customHeight="1" thickBot="1" x14ac:dyDescent="0.35">
      <c r="A33" s="14"/>
      <c r="B33" s="27" t="s">
        <v>41</v>
      </c>
      <c r="C33" s="15">
        <v>50</v>
      </c>
      <c r="D33" s="15">
        <v>3.95</v>
      </c>
      <c r="E33" s="15">
        <v>0.5</v>
      </c>
      <c r="F33" s="15">
        <v>24.15</v>
      </c>
      <c r="G33" s="15">
        <v>116.9</v>
      </c>
      <c r="H33" s="15">
        <v>11.5</v>
      </c>
      <c r="I33" s="15">
        <v>13.2</v>
      </c>
      <c r="J33" s="15"/>
      <c r="K33" s="15">
        <v>0.44</v>
      </c>
      <c r="L33" s="15" t="s">
        <v>53</v>
      </c>
      <c r="M33" s="15">
        <v>34.799999999999997</v>
      </c>
      <c r="N33" s="15">
        <v>0.04</v>
      </c>
      <c r="O33" s="15" t="s">
        <v>53</v>
      </c>
      <c r="P33" s="15" t="s">
        <v>53</v>
      </c>
      <c r="Q33" s="15" t="s">
        <v>53</v>
      </c>
    </row>
    <row r="34" spans="1:17" ht="21.6" customHeight="1" thickBot="1" x14ac:dyDescent="0.35">
      <c r="A34" s="14"/>
      <c r="B34" s="15" t="s">
        <v>27</v>
      </c>
      <c r="C34" s="15">
        <f t="shared" ref="C34:K34" si="2">SUM(C32:C33)</f>
        <v>250</v>
      </c>
      <c r="D34" s="15">
        <f t="shared" si="2"/>
        <v>4.0540000000000003</v>
      </c>
      <c r="E34" s="15">
        <f t="shared" si="2"/>
        <v>0.5</v>
      </c>
      <c r="F34" s="15">
        <f t="shared" si="2"/>
        <v>53.98</v>
      </c>
      <c r="G34" s="15">
        <f t="shared" si="2"/>
        <v>234.3</v>
      </c>
      <c r="H34" s="15">
        <f t="shared" si="2"/>
        <v>24.78</v>
      </c>
      <c r="I34" s="15">
        <f t="shared" si="2"/>
        <v>16.119999999999997</v>
      </c>
      <c r="J34" s="15">
        <f t="shared" si="2"/>
        <v>0.8</v>
      </c>
      <c r="K34" s="15">
        <f t="shared" si="2"/>
        <v>0.74</v>
      </c>
      <c r="L34" s="15"/>
      <c r="M34" s="15">
        <f>SUM(M32:M33)</f>
        <v>34.799999999999997</v>
      </c>
      <c r="N34" s="15">
        <f>SUM(N32:N33)</f>
        <v>0.05</v>
      </c>
      <c r="O34" s="15">
        <f>SUM(O32:O33)</f>
        <v>0.02</v>
      </c>
      <c r="P34" s="15">
        <f>SUM(P32:P33)</f>
        <v>0.12</v>
      </c>
      <c r="Q34" s="15">
        <f>SUM(Q32:Q33)</f>
        <v>0.6</v>
      </c>
    </row>
    <row r="35" spans="1:17" ht="21" customHeight="1" thickBot="1" x14ac:dyDescent="0.35">
      <c r="A35" s="14"/>
      <c r="B35" s="23" t="s">
        <v>22</v>
      </c>
      <c r="C35" s="24">
        <f t="shared" ref="C35:Q35" si="3">C34+C30+C22</f>
        <v>1155</v>
      </c>
      <c r="D35" s="24">
        <f t="shared" si="3"/>
        <v>51.724000000000004</v>
      </c>
      <c r="E35" s="24">
        <f t="shared" si="3"/>
        <v>70.08</v>
      </c>
      <c r="F35" s="24">
        <f t="shared" si="3"/>
        <v>192.34199999999998</v>
      </c>
      <c r="G35" s="24">
        <f t="shared" si="3"/>
        <v>1605.21</v>
      </c>
      <c r="H35" s="24">
        <f t="shared" si="3"/>
        <v>432.6</v>
      </c>
      <c r="I35" s="24">
        <f t="shared" si="3"/>
        <v>181.32</v>
      </c>
      <c r="J35" s="24">
        <f t="shared" si="3"/>
        <v>616.53</v>
      </c>
      <c r="K35" s="24">
        <f t="shared" si="3"/>
        <v>10.96</v>
      </c>
      <c r="L35" s="24">
        <f t="shared" si="3"/>
        <v>157</v>
      </c>
      <c r="M35" s="24">
        <f t="shared" si="3"/>
        <v>569.25</v>
      </c>
      <c r="N35" s="24">
        <f t="shared" si="3"/>
        <v>3.2959999999999994</v>
      </c>
      <c r="O35" s="24">
        <f t="shared" si="3"/>
        <v>1.6280000000000001</v>
      </c>
      <c r="P35" s="24">
        <f t="shared" si="3"/>
        <v>6.6559999999999997</v>
      </c>
      <c r="Q35" s="24">
        <f t="shared" si="3"/>
        <v>52.71</v>
      </c>
    </row>
    <row r="36" spans="1:17" ht="15" thickBot="1" x14ac:dyDescent="0.35">
      <c r="A36" s="91" t="s">
        <v>23</v>
      </c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  <c r="N36" s="92"/>
      <c r="O36" s="92"/>
      <c r="P36" s="92"/>
      <c r="Q36" s="92"/>
    </row>
    <row r="37" spans="1:17" ht="19.2" customHeight="1" x14ac:dyDescent="0.3">
      <c r="A37" s="97"/>
      <c r="B37" s="99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  <c r="M37" s="97"/>
      <c r="N37" s="19"/>
      <c r="O37" s="19"/>
      <c r="P37" s="19"/>
      <c r="Q37" s="19"/>
    </row>
    <row r="38" spans="1:17" ht="18.600000000000001" customHeight="1" thickBot="1" x14ac:dyDescent="0.35">
      <c r="A38" s="98"/>
      <c r="B38" s="100"/>
      <c r="C38" s="98"/>
      <c r="D38" s="98"/>
      <c r="E38" s="98"/>
      <c r="F38" s="98"/>
      <c r="G38" s="98"/>
      <c r="H38" s="98"/>
      <c r="I38" s="98"/>
      <c r="J38" s="98"/>
      <c r="K38" s="98"/>
      <c r="L38" s="98"/>
      <c r="M38" s="98"/>
      <c r="N38" s="14"/>
      <c r="O38" s="14"/>
      <c r="P38" s="14"/>
      <c r="Q38" s="14"/>
    </row>
    <row r="39" spans="1:17" ht="41.4" customHeight="1" thickBot="1" x14ac:dyDescent="0.35">
      <c r="A39" s="14" t="s">
        <v>83</v>
      </c>
      <c r="B39" s="27" t="s">
        <v>84</v>
      </c>
      <c r="C39" s="15">
        <v>60</v>
      </c>
      <c r="D39" s="15">
        <v>7.91</v>
      </c>
      <c r="E39" s="15">
        <v>15.72</v>
      </c>
      <c r="F39" s="15">
        <v>14.98</v>
      </c>
      <c r="G39" s="15">
        <v>163</v>
      </c>
      <c r="H39" s="15">
        <v>15.7</v>
      </c>
      <c r="I39" s="15">
        <v>6.3</v>
      </c>
      <c r="J39" s="15">
        <v>74.5</v>
      </c>
      <c r="K39" s="15">
        <v>0.33</v>
      </c>
      <c r="L39" s="15" t="s">
        <v>53</v>
      </c>
      <c r="M39" s="15">
        <v>75.5</v>
      </c>
      <c r="N39" s="15">
        <v>0.03</v>
      </c>
      <c r="O39" s="15">
        <v>1.1000000000000001</v>
      </c>
      <c r="P39" s="15">
        <v>0.08</v>
      </c>
      <c r="Q39" s="15">
        <v>1.74</v>
      </c>
    </row>
    <row r="40" spans="1:17" ht="39.6" customHeight="1" thickBot="1" x14ac:dyDescent="0.35">
      <c r="A40" s="32" t="s">
        <v>110</v>
      </c>
      <c r="B40" s="27" t="s">
        <v>65</v>
      </c>
      <c r="C40" s="15" t="s">
        <v>46</v>
      </c>
      <c r="D40" s="15">
        <v>23.4</v>
      </c>
      <c r="E40" s="15">
        <v>16.95</v>
      </c>
      <c r="F40" s="15">
        <v>5.28</v>
      </c>
      <c r="G40" s="15">
        <v>256.5</v>
      </c>
      <c r="H40" s="15">
        <v>18.48</v>
      </c>
      <c r="I40" s="15">
        <v>19.579999999999998</v>
      </c>
      <c r="J40" s="15">
        <v>262.51</v>
      </c>
      <c r="K40" s="15">
        <v>14.16</v>
      </c>
      <c r="L40" s="15">
        <v>24.43</v>
      </c>
      <c r="M40" s="15">
        <v>2.5790000000000002</v>
      </c>
      <c r="N40" s="15">
        <v>0.2</v>
      </c>
      <c r="O40" s="15">
        <v>1.46</v>
      </c>
      <c r="P40" s="15">
        <v>8.42</v>
      </c>
      <c r="Q40" s="15">
        <v>5.61</v>
      </c>
    </row>
    <row r="41" spans="1:17" ht="39.6" customHeight="1" thickBot="1" x14ac:dyDescent="0.35">
      <c r="A41" s="20" t="s">
        <v>109</v>
      </c>
      <c r="B41" s="27" t="s">
        <v>21</v>
      </c>
      <c r="C41" s="15">
        <v>150</v>
      </c>
      <c r="D41" s="15">
        <v>8.6</v>
      </c>
      <c r="E41" s="15">
        <v>6.09</v>
      </c>
      <c r="F41" s="15">
        <v>38.6</v>
      </c>
      <c r="G41" s="15">
        <v>243.75</v>
      </c>
      <c r="H41" s="15">
        <v>288.33</v>
      </c>
      <c r="I41" s="15">
        <v>16.47</v>
      </c>
      <c r="J41" s="15">
        <v>150.83000000000001</v>
      </c>
      <c r="K41" s="15">
        <v>2.2599999999999998</v>
      </c>
      <c r="L41" s="15">
        <v>5.3</v>
      </c>
      <c r="M41" s="15">
        <v>25.16</v>
      </c>
      <c r="N41" s="15">
        <v>0.8</v>
      </c>
      <c r="O41" s="15">
        <v>0.23</v>
      </c>
      <c r="P41" s="15">
        <v>0.1</v>
      </c>
      <c r="Q41" s="15">
        <v>5.5</v>
      </c>
    </row>
    <row r="42" spans="1:17" s="38" customFormat="1" ht="34.200000000000003" customHeight="1" thickBot="1" x14ac:dyDescent="0.35">
      <c r="A42" s="40"/>
      <c r="B42" s="41" t="s">
        <v>178</v>
      </c>
      <c r="C42" s="42">
        <v>200</v>
      </c>
      <c r="D42" s="42">
        <v>1</v>
      </c>
      <c r="E42" s="42">
        <v>0.2</v>
      </c>
      <c r="F42" s="42">
        <v>20.2</v>
      </c>
      <c r="G42" s="42">
        <v>86.6</v>
      </c>
      <c r="H42" s="42">
        <v>14</v>
      </c>
      <c r="I42" s="42">
        <v>8</v>
      </c>
      <c r="J42" s="42">
        <v>14</v>
      </c>
      <c r="K42" s="42">
        <v>2.8</v>
      </c>
      <c r="L42" s="42" t="s">
        <v>53</v>
      </c>
      <c r="M42" s="42" t="s">
        <v>53</v>
      </c>
      <c r="N42" s="42">
        <v>0.02</v>
      </c>
      <c r="O42" s="42" t="s">
        <v>53</v>
      </c>
      <c r="P42" s="42"/>
      <c r="Q42" s="42">
        <v>4</v>
      </c>
    </row>
    <row r="43" spans="1:17" ht="29.4" customHeight="1" thickBot="1" x14ac:dyDescent="0.35">
      <c r="A43" s="20"/>
      <c r="B43" s="27" t="s">
        <v>62</v>
      </c>
      <c r="C43" s="15">
        <v>30</v>
      </c>
      <c r="D43" s="15">
        <v>1.58</v>
      </c>
      <c r="E43" s="15">
        <v>0.33</v>
      </c>
      <c r="F43" s="15">
        <v>14.832000000000001</v>
      </c>
      <c r="G43" s="15">
        <v>68.97</v>
      </c>
      <c r="H43" s="15">
        <v>6.9</v>
      </c>
      <c r="I43" s="15">
        <v>7.5</v>
      </c>
      <c r="J43" s="15" t="s">
        <v>53</v>
      </c>
      <c r="K43" s="15">
        <v>0.93</v>
      </c>
      <c r="L43" s="15" t="s">
        <v>53</v>
      </c>
      <c r="M43" s="15">
        <v>31.8</v>
      </c>
      <c r="N43" s="15">
        <v>0.03</v>
      </c>
      <c r="O43" s="15" t="s">
        <v>53</v>
      </c>
      <c r="P43" s="15" t="s">
        <v>53</v>
      </c>
      <c r="Q43" s="15" t="s">
        <v>53</v>
      </c>
    </row>
    <row r="44" spans="1:17" ht="15.6" customHeight="1" thickBot="1" x14ac:dyDescent="0.35">
      <c r="A44" s="26"/>
      <c r="B44" s="25" t="s">
        <v>27</v>
      </c>
      <c r="C44" s="28">
        <v>590</v>
      </c>
      <c r="D44" s="28">
        <f t="shared" ref="D44:Q44" si="4">SUM(D39:D43)</f>
        <v>42.489999999999995</v>
      </c>
      <c r="E44" s="28">
        <f t="shared" si="4"/>
        <v>39.290000000000006</v>
      </c>
      <c r="F44" s="28">
        <f t="shared" si="4"/>
        <v>93.891999999999996</v>
      </c>
      <c r="G44" s="28">
        <f t="shared" si="4"/>
        <v>818.82</v>
      </c>
      <c r="H44" s="28">
        <f t="shared" si="4"/>
        <v>343.40999999999997</v>
      </c>
      <c r="I44" s="28">
        <f t="shared" si="4"/>
        <v>57.849999999999994</v>
      </c>
      <c r="J44" s="28">
        <f t="shared" si="4"/>
        <v>501.84000000000003</v>
      </c>
      <c r="K44" s="28">
        <f t="shared" si="4"/>
        <v>20.48</v>
      </c>
      <c r="L44" s="28">
        <f t="shared" si="4"/>
        <v>29.73</v>
      </c>
      <c r="M44" s="28">
        <f t="shared" si="4"/>
        <v>135.03899999999999</v>
      </c>
      <c r="N44" s="28">
        <f t="shared" si="4"/>
        <v>1.08</v>
      </c>
      <c r="O44" s="28">
        <f t="shared" si="4"/>
        <v>2.79</v>
      </c>
      <c r="P44" s="28">
        <f t="shared" si="4"/>
        <v>8.6</v>
      </c>
      <c r="Q44" s="28">
        <f t="shared" si="4"/>
        <v>16.850000000000001</v>
      </c>
    </row>
    <row r="45" spans="1:17" ht="27" customHeight="1" x14ac:dyDescent="0.3">
      <c r="A45" s="97"/>
      <c r="B45" s="99" t="s">
        <v>20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19"/>
      <c r="O45" s="19"/>
      <c r="P45" s="19"/>
      <c r="Q45" s="19"/>
    </row>
    <row r="46" spans="1:17" ht="3.6" hidden="1" customHeight="1" thickBot="1" x14ac:dyDescent="0.35">
      <c r="A46" s="98"/>
      <c r="B46" s="100"/>
      <c r="C46" s="98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14"/>
      <c r="O46" s="14"/>
      <c r="P46" s="14"/>
      <c r="Q46" s="14"/>
    </row>
    <row r="47" spans="1:17" ht="31.2" customHeight="1" thickBot="1" x14ac:dyDescent="0.35">
      <c r="A47" s="16" t="s">
        <v>111</v>
      </c>
      <c r="B47" s="29" t="s">
        <v>64</v>
      </c>
      <c r="C47" s="17">
        <v>60</v>
      </c>
      <c r="D47" s="17">
        <v>0.88</v>
      </c>
      <c r="E47" s="17">
        <v>3.75</v>
      </c>
      <c r="F47" s="17">
        <v>13.12</v>
      </c>
      <c r="G47" s="17">
        <v>58</v>
      </c>
      <c r="H47" s="17">
        <v>22.13</v>
      </c>
      <c r="I47" s="17">
        <v>12.88</v>
      </c>
      <c r="J47" s="17">
        <v>25.38</v>
      </c>
      <c r="K47" s="17">
        <v>0.08</v>
      </c>
      <c r="L47" s="17" t="s">
        <v>53</v>
      </c>
      <c r="M47" s="17">
        <v>1.17</v>
      </c>
      <c r="N47" s="15">
        <v>0.01</v>
      </c>
      <c r="O47" s="15">
        <v>1.67</v>
      </c>
      <c r="P47" s="15">
        <v>0.11</v>
      </c>
      <c r="Q47" s="15">
        <v>4.12</v>
      </c>
    </row>
    <row r="48" spans="1:17" ht="39.6" customHeight="1" thickBot="1" x14ac:dyDescent="0.35">
      <c r="A48" s="14" t="s">
        <v>112</v>
      </c>
      <c r="B48" s="27" t="s">
        <v>86</v>
      </c>
      <c r="C48" s="15" t="s">
        <v>71</v>
      </c>
      <c r="D48" s="15">
        <v>8.17</v>
      </c>
      <c r="E48" s="15">
        <v>6.65</v>
      </c>
      <c r="F48" s="15">
        <v>12.22</v>
      </c>
      <c r="G48" s="15">
        <v>143</v>
      </c>
      <c r="H48" s="15">
        <v>24</v>
      </c>
      <c r="I48" s="15">
        <v>56.5</v>
      </c>
      <c r="J48" s="15">
        <v>1</v>
      </c>
      <c r="K48" s="15" t="s">
        <v>53</v>
      </c>
      <c r="L48" s="15">
        <v>1219.5</v>
      </c>
      <c r="M48" s="15">
        <v>2.1</v>
      </c>
      <c r="N48" s="15">
        <v>0.1</v>
      </c>
      <c r="O48" s="15">
        <v>0.52</v>
      </c>
      <c r="P48" s="15">
        <v>0.98</v>
      </c>
      <c r="Q48" s="15">
        <v>11.6</v>
      </c>
    </row>
    <row r="49" spans="1:17" ht="50.4" customHeight="1" thickBot="1" x14ac:dyDescent="0.35">
      <c r="A49" s="32" t="s">
        <v>114</v>
      </c>
      <c r="B49" s="27" t="s">
        <v>175</v>
      </c>
      <c r="C49" s="15">
        <v>70</v>
      </c>
      <c r="D49" s="15">
        <v>2.11</v>
      </c>
      <c r="E49" s="15">
        <v>5.48</v>
      </c>
      <c r="F49" s="15">
        <v>6.2</v>
      </c>
      <c r="G49" s="15">
        <v>83.3</v>
      </c>
      <c r="H49" s="15">
        <v>4.5999999999999996</v>
      </c>
      <c r="I49" s="15">
        <v>6.6</v>
      </c>
      <c r="J49" s="15">
        <v>56.8</v>
      </c>
      <c r="K49" s="15">
        <v>0.33</v>
      </c>
      <c r="L49" s="15">
        <v>0</v>
      </c>
      <c r="M49" s="15">
        <v>17.399999999999999</v>
      </c>
      <c r="N49" s="15">
        <v>0.02</v>
      </c>
      <c r="O49" s="15">
        <v>0.03</v>
      </c>
      <c r="P49" s="15">
        <v>0.17</v>
      </c>
      <c r="Q49" s="15">
        <v>10.5</v>
      </c>
    </row>
    <row r="50" spans="1:17" ht="30" customHeight="1" thickBot="1" x14ac:dyDescent="0.35">
      <c r="A50" s="14" t="s">
        <v>113</v>
      </c>
      <c r="B50" s="27" t="s">
        <v>24</v>
      </c>
      <c r="C50" s="15">
        <v>150</v>
      </c>
      <c r="D50" s="15">
        <v>6.09</v>
      </c>
      <c r="E50" s="15">
        <v>0.1</v>
      </c>
      <c r="F50" s="15">
        <v>61.14</v>
      </c>
      <c r="G50" s="15">
        <v>233</v>
      </c>
      <c r="H50" s="15">
        <v>1.52</v>
      </c>
      <c r="I50" s="15">
        <v>18.149999999999999</v>
      </c>
      <c r="J50" s="15">
        <v>67.67</v>
      </c>
      <c r="K50" s="15">
        <v>0.59</v>
      </c>
      <c r="L50" s="15">
        <v>0</v>
      </c>
      <c r="M50" s="15">
        <v>22.5</v>
      </c>
      <c r="N50" s="15">
        <v>0.3</v>
      </c>
      <c r="O50" s="15">
        <v>0.03</v>
      </c>
      <c r="P50" s="15">
        <v>0.23</v>
      </c>
      <c r="Q50" s="15">
        <v>2.0299999999999998</v>
      </c>
    </row>
    <row r="51" spans="1:17" ht="29.4" customHeight="1" thickBot="1" x14ac:dyDescent="0.35">
      <c r="A51" s="32" t="s">
        <v>108</v>
      </c>
      <c r="B51" s="27" t="s">
        <v>17</v>
      </c>
      <c r="C51" s="15" t="s">
        <v>52</v>
      </c>
      <c r="D51" s="15">
        <v>7.0000000000000007E-2</v>
      </c>
      <c r="E51" s="15">
        <v>0.02</v>
      </c>
      <c r="F51" s="15">
        <v>15</v>
      </c>
      <c r="G51" s="15">
        <v>60</v>
      </c>
      <c r="H51" s="15">
        <v>11.1</v>
      </c>
      <c r="I51" s="15">
        <v>1.4</v>
      </c>
      <c r="J51" s="15">
        <v>2.8</v>
      </c>
      <c r="K51" s="15">
        <v>0.28000000000000003</v>
      </c>
      <c r="L51" s="15">
        <v>0</v>
      </c>
      <c r="M51" s="15">
        <v>0</v>
      </c>
      <c r="N51" s="15">
        <v>0</v>
      </c>
      <c r="O51" s="15">
        <v>0</v>
      </c>
      <c r="P51" s="15">
        <v>0.02</v>
      </c>
      <c r="Q51" s="15">
        <v>0.03</v>
      </c>
    </row>
    <row r="52" spans="1:17" ht="25.8" customHeight="1" thickBot="1" x14ac:dyDescent="0.35">
      <c r="A52" s="14"/>
      <c r="B52" s="27" t="s">
        <v>62</v>
      </c>
      <c r="C52" s="15">
        <v>30</v>
      </c>
      <c r="D52" s="15">
        <v>1.58</v>
      </c>
      <c r="E52" s="15">
        <v>0.33</v>
      </c>
      <c r="F52" s="15">
        <v>14.832000000000001</v>
      </c>
      <c r="G52" s="15">
        <v>68.97</v>
      </c>
      <c r="H52" s="15">
        <v>6.9</v>
      </c>
      <c r="I52" s="15">
        <v>7.5</v>
      </c>
      <c r="J52" s="15"/>
      <c r="K52" s="15">
        <v>0.93</v>
      </c>
      <c r="L52" s="15"/>
      <c r="M52" s="15">
        <v>31.8</v>
      </c>
      <c r="N52" s="15">
        <v>0.03</v>
      </c>
      <c r="O52" s="15"/>
      <c r="P52" s="15"/>
      <c r="Q52" s="15"/>
    </row>
    <row r="53" spans="1:17" ht="22.2" customHeight="1" thickBot="1" x14ac:dyDescent="0.35">
      <c r="A53" s="14"/>
      <c r="B53" s="15" t="s">
        <v>19</v>
      </c>
      <c r="C53" s="15">
        <v>640</v>
      </c>
      <c r="D53" s="15">
        <f t="shared" ref="D53:K53" si="5">SUM(D47:D52)</f>
        <v>18.899999999999999</v>
      </c>
      <c r="E53" s="15">
        <f t="shared" si="5"/>
        <v>16.329999999999998</v>
      </c>
      <c r="F53" s="15">
        <f t="shared" si="5"/>
        <v>122.512</v>
      </c>
      <c r="G53" s="15">
        <f t="shared" si="5"/>
        <v>646.27</v>
      </c>
      <c r="H53" s="15">
        <f t="shared" si="5"/>
        <v>70.25</v>
      </c>
      <c r="I53" s="22">
        <f t="shared" si="5"/>
        <v>103.03</v>
      </c>
      <c r="J53" s="22">
        <f t="shared" si="5"/>
        <v>153.65</v>
      </c>
      <c r="K53" s="22">
        <f t="shared" si="5"/>
        <v>2.21</v>
      </c>
      <c r="L53" s="22">
        <v>12.19</v>
      </c>
      <c r="M53" s="22">
        <f>SUM(M47:M52)</f>
        <v>74.97</v>
      </c>
      <c r="N53" s="22">
        <f>SUM(N47:N52)</f>
        <v>0.45999999999999996</v>
      </c>
      <c r="O53" s="22">
        <f>SUM(O47:O52)</f>
        <v>2.2499999999999996</v>
      </c>
      <c r="P53" s="22">
        <f>SUM(P47:P52)</f>
        <v>1.51</v>
      </c>
      <c r="Q53" s="22">
        <f>SUM(Q47:Q52)</f>
        <v>28.28</v>
      </c>
    </row>
    <row r="54" spans="1:17" ht="25.8" customHeight="1" thickBot="1" x14ac:dyDescent="0.35">
      <c r="A54" s="14"/>
      <c r="B54" s="23" t="s">
        <v>40</v>
      </c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32.4" customHeight="1" thickBot="1" x14ac:dyDescent="0.35">
      <c r="A55" s="14" t="s">
        <v>115</v>
      </c>
      <c r="B55" s="27" t="s">
        <v>42</v>
      </c>
      <c r="C55" s="15" t="s">
        <v>55</v>
      </c>
      <c r="D55" s="15">
        <v>0.13</v>
      </c>
      <c r="E55" s="15">
        <v>0.02</v>
      </c>
      <c r="F55" s="15">
        <v>15.2</v>
      </c>
      <c r="G55" s="15">
        <v>62</v>
      </c>
      <c r="H55" s="15">
        <v>14.2</v>
      </c>
      <c r="I55" s="15">
        <v>2.4</v>
      </c>
      <c r="J55" s="15">
        <v>4.4000000000000004</v>
      </c>
      <c r="K55" s="15">
        <v>0.36</v>
      </c>
      <c r="L55" s="15">
        <v>0</v>
      </c>
      <c r="M55" s="15">
        <v>0</v>
      </c>
      <c r="N55" s="15">
        <v>0</v>
      </c>
      <c r="O55" s="15">
        <v>0</v>
      </c>
      <c r="P55" s="15">
        <v>0.03</v>
      </c>
      <c r="Q55" s="15">
        <v>0.02</v>
      </c>
    </row>
    <row r="56" spans="1:17" ht="23.4" customHeight="1" thickBot="1" x14ac:dyDescent="0.35">
      <c r="A56" s="14"/>
      <c r="B56" s="27" t="s">
        <v>61</v>
      </c>
      <c r="C56" s="15">
        <v>30</v>
      </c>
      <c r="D56" s="15">
        <v>2.37</v>
      </c>
      <c r="E56" s="15">
        <v>0.3</v>
      </c>
      <c r="F56" s="15">
        <v>14.49</v>
      </c>
      <c r="G56" s="15">
        <v>70.14</v>
      </c>
      <c r="H56" s="15">
        <v>6.9</v>
      </c>
      <c r="I56" s="15">
        <v>9.9</v>
      </c>
      <c r="J56" s="15">
        <v>26.1</v>
      </c>
      <c r="K56" s="15">
        <v>0.33</v>
      </c>
      <c r="L56" s="15">
        <v>0</v>
      </c>
      <c r="M56" s="15">
        <v>0</v>
      </c>
      <c r="N56" s="15">
        <v>0.03</v>
      </c>
      <c r="O56" s="15"/>
      <c r="P56" s="15"/>
      <c r="Q56" s="15"/>
    </row>
    <row r="57" spans="1:17" ht="25.2" customHeight="1" thickBot="1" x14ac:dyDescent="0.35">
      <c r="A57" s="14" t="s">
        <v>104</v>
      </c>
      <c r="B57" s="27" t="s">
        <v>18</v>
      </c>
      <c r="C57" s="15">
        <v>10</v>
      </c>
      <c r="D57" s="15">
        <v>0.08</v>
      </c>
      <c r="E57" s="15">
        <v>7.25</v>
      </c>
      <c r="F57" s="15">
        <v>0.13</v>
      </c>
      <c r="G57" s="15">
        <v>66</v>
      </c>
      <c r="H57" s="15">
        <v>2.4</v>
      </c>
      <c r="I57" s="15" t="s">
        <v>53</v>
      </c>
      <c r="J57" s="15">
        <v>3</v>
      </c>
      <c r="K57" s="15">
        <v>0.02</v>
      </c>
      <c r="L57" s="15">
        <v>40</v>
      </c>
      <c r="M57" s="15">
        <v>45</v>
      </c>
      <c r="N57" s="15">
        <v>0</v>
      </c>
      <c r="O57" s="15">
        <v>0.01</v>
      </c>
      <c r="P57" s="15">
        <v>0.01</v>
      </c>
      <c r="Q57" s="15">
        <v>0</v>
      </c>
    </row>
    <row r="58" spans="1:17" ht="19.8" customHeight="1" thickBot="1" x14ac:dyDescent="0.35">
      <c r="A58" s="14"/>
      <c r="B58" s="15" t="s">
        <v>19</v>
      </c>
      <c r="C58" s="18">
        <v>250</v>
      </c>
      <c r="D58" s="18">
        <f t="shared" ref="D58:Q58" si="6">SUM(D55:D57)</f>
        <v>2.58</v>
      </c>
      <c r="E58" s="18">
        <f t="shared" si="6"/>
        <v>7.57</v>
      </c>
      <c r="F58" s="18">
        <f t="shared" si="6"/>
        <v>29.819999999999997</v>
      </c>
      <c r="G58" s="18">
        <f t="shared" si="6"/>
        <v>198.14</v>
      </c>
      <c r="H58" s="18">
        <f t="shared" si="6"/>
        <v>23.5</v>
      </c>
      <c r="I58" s="18">
        <f t="shared" si="6"/>
        <v>12.3</v>
      </c>
      <c r="J58" s="18">
        <f t="shared" si="6"/>
        <v>33.5</v>
      </c>
      <c r="K58" s="18">
        <f t="shared" si="6"/>
        <v>0.71</v>
      </c>
      <c r="L58" s="18">
        <f t="shared" si="6"/>
        <v>40</v>
      </c>
      <c r="M58" s="18">
        <f t="shared" si="6"/>
        <v>45</v>
      </c>
      <c r="N58" s="18">
        <f t="shared" si="6"/>
        <v>0.03</v>
      </c>
      <c r="O58" s="18">
        <f t="shared" si="6"/>
        <v>0.01</v>
      </c>
      <c r="P58" s="18">
        <f t="shared" si="6"/>
        <v>0.04</v>
      </c>
      <c r="Q58" s="18">
        <f t="shared" si="6"/>
        <v>0.02</v>
      </c>
    </row>
    <row r="59" spans="1:17" ht="22.8" customHeight="1" thickBot="1" x14ac:dyDescent="0.35">
      <c r="A59" s="14"/>
      <c r="B59" s="23" t="s">
        <v>22</v>
      </c>
      <c r="C59" s="24">
        <f t="shared" ref="C59:Q59" si="7">C58+C53+C44</f>
        <v>1480</v>
      </c>
      <c r="D59" s="24">
        <f t="shared" si="7"/>
        <v>63.969999999999992</v>
      </c>
      <c r="E59" s="24">
        <f t="shared" si="7"/>
        <v>63.190000000000005</v>
      </c>
      <c r="F59" s="24">
        <f t="shared" si="7"/>
        <v>246.22399999999999</v>
      </c>
      <c r="G59" s="24">
        <f t="shared" si="7"/>
        <v>1663.23</v>
      </c>
      <c r="H59" s="24">
        <f t="shared" si="7"/>
        <v>437.15999999999997</v>
      </c>
      <c r="I59" s="24">
        <f t="shared" si="7"/>
        <v>173.18</v>
      </c>
      <c r="J59" s="24">
        <f t="shared" si="7"/>
        <v>688.99</v>
      </c>
      <c r="K59" s="24">
        <f t="shared" si="7"/>
        <v>23.4</v>
      </c>
      <c r="L59" s="24">
        <f t="shared" si="7"/>
        <v>81.92</v>
      </c>
      <c r="M59" s="24">
        <f t="shared" si="7"/>
        <v>255.00899999999999</v>
      </c>
      <c r="N59" s="24">
        <f t="shared" si="7"/>
        <v>1.57</v>
      </c>
      <c r="O59" s="24">
        <f t="shared" si="7"/>
        <v>5.0499999999999989</v>
      </c>
      <c r="P59" s="24">
        <f t="shared" si="7"/>
        <v>10.15</v>
      </c>
      <c r="Q59" s="24">
        <f t="shared" si="7"/>
        <v>45.150000000000006</v>
      </c>
    </row>
    <row r="60" spans="1:17" ht="15" thickBot="1" x14ac:dyDescent="0.35">
      <c r="A60" s="91" t="s">
        <v>26</v>
      </c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</row>
    <row r="61" spans="1:17" ht="16.8" customHeight="1" x14ac:dyDescent="0.3">
      <c r="A61" s="97"/>
      <c r="B61" s="99" t="s">
        <v>15</v>
      </c>
      <c r="C61" s="97"/>
      <c r="D61" s="97"/>
      <c r="E61" s="97"/>
      <c r="F61" s="97"/>
      <c r="G61" s="97"/>
      <c r="H61" s="97"/>
      <c r="I61" s="97"/>
      <c r="J61" s="97"/>
      <c r="K61" s="97"/>
      <c r="L61" s="97"/>
      <c r="M61" s="97"/>
      <c r="N61" s="19"/>
      <c r="O61" s="19"/>
      <c r="P61" s="19"/>
      <c r="Q61" s="19"/>
    </row>
    <row r="62" spans="1:17" ht="15" customHeight="1" thickBot="1" x14ac:dyDescent="0.35">
      <c r="A62" s="98"/>
      <c r="B62" s="100"/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14"/>
      <c r="O62" s="14"/>
      <c r="P62" s="14"/>
      <c r="Q62" s="14"/>
    </row>
    <row r="63" spans="1:17" ht="33.6" customHeight="1" thickBot="1" x14ac:dyDescent="0.35">
      <c r="A63" s="20" t="s">
        <v>116</v>
      </c>
      <c r="B63" s="27" t="s">
        <v>87</v>
      </c>
      <c r="C63" s="15">
        <v>30</v>
      </c>
      <c r="D63" s="15">
        <v>0.74</v>
      </c>
      <c r="E63" s="15">
        <v>0.6</v>
      </c>
      <c r="F63" s="15">
        <v>1.5</v>
      </c>
      <c r="G63" s="15">
        <v>14.3</v>
      </c>
      <c r="H63" s="15">
        <v>5.8</v>
      </c>
      <c r="I63" s="15">
        <v>5.18</v>
      </c>
      <c r="J63" s="15">
        <v>15.71</v>
      </c>
      <c r="K63" s="15">
        <v>0.18</v>
      </c>
      <c r="L63" s="15">
        <v>3.33</v>
      </c>
      <c r="M63" s="15">
        <v>16.25</v>
      </c>
      <c r="N63" s="15">
        <v>0.01</v>
      </c>
      <c r="O63" s="15">
        <v>0.01</v>
      </c>
      <c r="P63" s="15">
        <v>0.14000000000000001</v>
      </c>
      <c r="Q63" s="15">
        <v>2.5</v>
      </c>
    </row>
    <row r="64" spans="1:17" ht="39.6" customHeight="1" thickBot="1" x14ac:dyDescent="0.35">
      <c r="A64" s="20" t="s">
        <v>117</v>
      </c>
      <c r="B64" s="27" t="s">
        <v>167</v>
      </c>
      <c r="C64" s="15">
        <v>75</v>
      </c>
      <c r="D64" s="15">
        <v>6.52</v>
      </c>
      <c r="E64" s="15">
        <v>5.38</v>
      </c>
      <c r="F64" s="15">
        <v>9.0299999999999994</v>
      </c>
      <c r="G64" s="15">
        <v>111</v>
      </c>
      <c r="H64" s="15">
        <v>34.409999999999997</v>
      </c>
      <c r="I64" s="15">
        <v>28.7</v>
      </c>
      <c r="J64" s="15">
        <v>125</v>
      </c>
      <c r="K64" s="15">
        <v>33.9</v>
      </c>
      <c r="L64" s="15">
        <v>38.71</v>
      </c>
      <c r="M64" s="15">
        <v>4.4999999999999998E-2</v>
      </c>
      <c r="N64" s="15">
        <v>0.01</v>
      </c>
      <c r="O64" s="15">
        <v>0.01</v>
      </c>
      <c r="P64" s="15">
        <v>0.7</v>
      </c>
      <c r="Q64" s="15">
        <v>0.2</v>
      </c>
    </row>
    <row r="65" spans="1:17" ht="37.799999999999997" customHeight="1" thickBot="1" x14ac:dyDescent="0.35">
      <c r="A65" s="16" t="s">
        <v>118</v>
      </c>
      <c r="B65" s="29" t="s">
        <v>30</v>
      </c>
      <c r="C65" s="17">
        <v>150</v>
      </c>
      <c r="D65" s="17">
        <v>5.75</v>
      </c>
      <c r="E65" s="17">
        <v>3.5</v>
      </c>
      <c r="F65" s="17">
        <v>25.57</v>
      </c>
      <c r="G65" s="17">
        <v>158.16</v>
      </c>
      <c r="H65" s="17">
        <v>16.27</v>
      </c>
      <c r="I65" s="17">
        <v>32.58</v>
      </c>
      <c r="J65" s="17">
        <v>98.58</v>
      </c>
      <c r="K65" s="17">
        <v>1.1299999999999999</v>
      </c>
      <c r="L65" s="17" t="s">
        <v>53</v>
      </c>
      <c r="M65" s="17">
        <v>32</v>
      </c>
      <c r="N65" s="15">
        <v>0.17</v>
      </c>
      <c r="O65" s="15">
        <v>0.1</v>
      </c>
      <c r="P65" s="15">
        <v>1.9</v>
      </c>
      <c r="Q65" s="15">
        <v>23.33</v>
      </c>
    </row>
    <row r="66" spans="1:17" ht="31.8" customHeight="1" thickBot="1" x14ac:dyDescent="0.35">
      <c r="A66" s="32" t="s">
        <v>115</v>
      </c>
      <c r="B66" s="27" t="s">
        <v>42</v>
      </c>
      <c r="C66" s="15" t="s">
        <v>55</v>
      </c>
      <c r="D66" s="15">
        <v>0.13</v>
      </c>
      <c r="E66" s="15">
        <v>0.02</v>
      </c>
      <c r="F66" s="15">
        <v>15.2</v>
      </c>
      <c r="G66" s="15">
        <v>62</v>
      </c>
      <c r="H66" s="15">
        <v>14.2</v>
      </c>
      <c r="I66" s="15">
        <v>2.4</v>
      </c>
      <c r="J66" s="15">
        <v>4.4000000000000004</v>
      </c>
      <c r="K66" s="15">
        <v>0.36</v>
      </c>
      <c r="L66" s="15" t="s">
        <v>53</v>
      </c>
      <c r="M66" s="15" t="s">
        <v>53</v>
      </c>
      <c r="N66" s="15" t="s">
        <v>53</v>
      </c>
      <c r="O66" s="15" t="s">
        <v>53</v>
      </c>
      <c r="P66" s="15">
        <v>0.03</v>
      </c>
      <c r="Q66" s="15">
        <v>0.02</v>
      </c>
    </row>
    <row r="67" spans="1:17" ht="32.4" customHeight="1" thickBot="1" x14ac:dyDescent="0.35">
      <c r="A67" s="20"/>
      <c r="B67" s="27" t="s">
        <v>62</v>
      </c>
      <c r="C67" s="15">
        <v>30</v>
      </c>
      <c r="D67" s="15">
        <v>1.58</v>
      </c>
      <c r="E67" s="15">
        <v>0.33</v>
      </c>
      <c r="F67" s="15">
        <v>14.832000000000001</v>
      </c>
      <c r="G67" s="15">
        <v>68.97</v>
      </c>
      <c r="H67" s="15">
        <v>6.9</v>
      </c>
      <c r="I67" s="15">
        <v>7.5</v>
      </c>
      <c r="J67" s="15" t="s">
        <v>53</v>
      </c>
      <c r="K67" s="15">
        <v>0.93</v>
      </c>
      <c r="L67" s="15" t="s">
        <v>53</v>
      </c>
      <c r="M67" s="15">
        <v>31.8</v>
      </c>
      <c r="N67" s="15">
        <v>0.03</v>
      </c>
      <c r="O67" s="15" t="s">
        <v>53</v>
      </c>
      <c r="P67" s="15" t="s">
        <v>53</v>
      </c>
      <c r="Q67" s="15" t="s">
        <v>53</v>
      </c>
    </row>
    <row r="68" spans="1:17" ht="25.2" customHeight="1" thickBot="1" x14ac:dyDescent="0.35">
      <c r="A68" s="32" t="s">
        <v>104</v>
      </c>
      <c r="B68" s="27" t="s">
        <v>18</v>
      </c>
      <c r="C68" s="15">
        <v>10</v>
      </c>
      <c r="D68" s="15">
        <v>0.08</v>
      </c>
      <c r="E68" s="15">
        <v>7.25</v>
      </c>
      <c r="F68" s="15">
        <v>0.13</v>
      </c>
      <c r="G68" s="15">
        <v>66</v>
      </c>
      <c r="H68" s="15">
        <v>2.4</v>
      </c>
      <c r="I68" s="15" t="s">
        <v>53</v>
      </c>
      <c r="J68" s="15">
        <v>3</v>
      </c>
      <c r="K68" s="15">
        <v>0.02</v>
      </c>
      <c r="L68" s="15">
        <v>40</v>
      </c>
      <c r="M68" s="15">
        <v>45</v>
      </c>
      <c r="N68" s="15" t="s">
        <v>53</v>
      </c>
      <c r="O68" s="15">
        <v>0.01</v>
      </c>
      <c r="P68" s="15">
        <v>0.01</v>
      </c>
      <c r="Q68" s="15" t="s">
        <v>53</v>
      </c>
    </row>
    <row r="69" spans="1:17" s="38" customFormat="1" ht="45" customHeight="1" thickBot="1" x14ac:dyDescent="0.35">
      <c r="A69" s="40" t="s">
        <v>106</v>
      </c>
      <c r="B69" s="41" t="s">
        <v>179</v>
      </c>
      <c r="C69" s="42">
        <v>180</v>
      </c>
      <c r="D69" s="42">
        <v>3</v>
      </c>
      <c r="E69" s="42">
        <v>1</v>
      </c>
      <c r="F69" s="42">
        <v>42</v>
      </c>
      <c r="G69" s="42">
        <v>192</v>
      </c>
      <c r="H69" s="42">
        <v>16</v>
      </c>
      <c r="I69" s="42">
        <v>84</v>
      </c>
      <c r="J69" s="42">
        <v>56</v>
      </c>
      <c r="K69" s="42">
        <v>1.2</v>
      </c>
      <c r="L69" s="42"/>
      <c r="M69" s="42">
        <v>40</v>
      </c>
      <c r="N69" s="42">
        <v>0.08</v>
      </c>
      <c r="O69" s="42">
        <v>0.1</v>
      </c>
      <c r="P69" s="42">
        <v>1.2</v>
      </c>
      <c r="Q69" s="42">
        <v>20</v>
      </c>
    </row>
    <row r="70" spans="1:17" ht="21.6" customHeight="1" thickBot="1" x14ac:dyDescent="0.35">
      <c r="A70" s="14"/>
      <c r="B70" s="15" t="s">
        <v>19</v>
      </c>
      <c r="C70" s="18">
        <f>SUM(C63:C69)</f>
        <v>475</v>
      </c>
      <c r="D70" s="18">
        <f>SUM(D63:D69)</f>
        <v>17.8</v>
      </c>
      <c r="E70" s="18">
        <f>SUM(E63:E69)</f>
        <v>18.079999999999998</v>
      </c>
      <c r="F70" s="18">
        <f>SUM(F63:F69)</f>
        <v>108.262</v>
      </c>
      <c r="G70" s="18">
        <f>SUM(G63:G69)</f>
        <v>672.43</v>
      </c>
      <c r="H70" s="18">
        <f t="shared" ref="H70:Q70" si="8">SUM(H63:H69)</f>
        <v>95.98</v>
      </c>
      <c r="I70" s="18">
        <f t="shared" si="8"/>
        <v>160.36000000000001</v>
      </c>
      <c r="J70" s="18">
        <f t="shared" si="8"/>
        <v>302.69000000000005</v>
      </c>
      <c r="K70" s="18">
        <f t="shared" si="8"/>
        <v>37.720000000000006</v>
      </c>
      <c r="L70" s="18">
        <f t="shared" si="8"/>
        <v>82.039999999999992</v>
      </c>
      <c r="M70" s="18">
        <f t="shared" si="8"/>
        <v>165.095</v>
      </c>
      <c r="N70" s="18">
        <f t="shared" si="8"/>
        <v>0.3</v>
      </c>
      <c r="O70" s="18">
        <f t="shared" si="8"/>
        <v>0.23</v>
      </c>
      <c r="P70" s="18">
        <f t="shared" si="8"/>
        <v>3.9799999999999995</v>
      </c>
      <c r="Q70" s="18">
        <f t="shared" si="8"/>
        <v>46.05</v>
      </c>
    </row>
    <row r="71" spans="1:17" ht="12.6" customHeight="1" x14ac:dyDescent="0.3">
      <c r="A71" s="97"/>
      <c r="B71" s="99" t="s">
        <v>20</v>
      </c>
      <c r="C71" s="97"/>
      <c r="D71" s="97"/>
      <c r="E71" s="97"/>
      <c r="F71" s="97"/>
      <c r="G71" s="97"/>
      <c r="H71" s="97"/>
      <c r="I71" s="97"/>
      <c r="J71" s="97"/>
      <c r="K71" s="97"/>
      <c r="L71" s="97"/>
      <c r="M71" s="97"/>
      <c r="N71" s="19"/>
      <c r="O71" s="19"/>
      <c r="P71" s="19"/>
      <c r="Q71" s="19"/>
    </row>
    <row r="72" spans="1:17" ht="19.2" customHeight="1" thickBot="1" x14ac:dyDescent="0.35">
      <c r="A72" s="98"/>
      <c r="B72" s="100"/>
      <c r="C72" s="98"/>
      <c r="D72" s="98"/>
      <c r="E72" s="98"/>
      <c r="F72" s="98"/>
      <c r="G72" s="98"/>
      <c r="H72" s="98"/>
      <c r="I72" s="98"/>
      <c r="J72" s="98"/>
      <c r="K72" s="98"/>
      <c r="L72" s="98"/>
      <c r="M72" s="98"/>
      <c r="N72" s="14"/>
      <c r="O72" s="14"/>
      <c r="P72" s="14"/>
      <c r="Q72" s="14"/>
    </row>
    <row r="73" spans="1:17" ht="50.4" customHeight="1" thickBot="1" x14ac:dyDescent="0.35">
      <c r="A73" s="16" t="s">
        <v>193</v>
      </c>
      <c r="B73" s="21" t="s">
        <v>194</v>
      </c>
      <c r="C73" s="86">
        <v>100</v>
      </c>
      <c r="D73" s="57">
        <v>1.8</v>
      </c>
      <c r="E73" s="57">
        <v>7.9</v>
      </c>
      <c r="F73" s="57">
        <v>14.1</v>
      </c>
      <c r="G73" s="57">
        <v>95</v>
      </c>
      <c r="H73" s="57">
        <v>0</v>
      </c>
      <c r="I73" s="57">
        <v>0</v>
      </c>
      <c r="J73" s="57">
        <v>0</v>
      </c>
      <c r="K73" s="57">
        <v>0</v>
      </c>
      <c r="L73" s="57">
        <v>0</v>
      </c>
      <c r="M73" s="58">
        <v>13.2</v>
      </c>
      <c r="N73" s="58">
        <v>0</v>
      </c>
      <c r="O73" s="15">
        <v>1.4E-2</v>
      </c>
      <c r="P73" s="15">
        <v>0.02</v>
      </c>
      <c r="Q73" s="15">
        <v>4.4800000000000004</v>
      </c>
    </row>
    <row r="74" spans="1:17" ht="50.4" customHeight="1" thickBot="1" x14ac:dyDescent="0.35">
      <c r="A74" s="14" t="s">
        <v>119</v>
      </c>
      <c r="B74" s="27" t="s">
        <v>88</v>
      </c>
      <c r="C74" s="15" t="s">
        <v>71</v>
      </c>
      <c r="D74" s="15">
        <v>7.92</v>
      </c>
      <c r="E74" s="15">
        <v>6.2</v>
      </c>
      <c r="F74" s="15">
        <v>7.9</v>
      </c>
      <c r="G74" s="15">
        <v>125.5</v>
      </c>
      <c r="H74" s="15">
        <v>26.5</v>
      </c>
      <c r="I74" s="15">
        <v>36.4</v>
      </c>
      <c r="J74" s="15">
        <v>51.4</v>
      </c>
      <c r="K74" s="15">
        <v>0.92</v>
      </c>
      <c r="L74" s="15" t="s">
        <v>53</v>
      </c>
      <c r="M74" s="15">
        <v>203</v>
      </c>
      <c r="N74" s="15">
        <v>0.08</v>
      </c>
      <c r="O74" s="15">
        <v>0.05</v>
      </c>
      <c r="P74" s="15">
        <v>0.99</v>
      </c>
      <c r="Q74" s="15">
        <v>11</v>
      </c>
    </row>
    <row r="75" spans="1:17" ht="28.8" customHeight="1" thickBot="1" x14ac:dyDescent="0.35">
      <c r="A75" s="16" t="s">
        <v>120</v>
      </c>
      <c r="B75" s="21" t="s">
        <v>72</v>
      </c>
      <c r="C75" s="17">
        <v>100</v>
      </c>
      <c r="D75" s="17">
        <v>10.58</v>
      </c>
      <c r="E75" s="17">
        <v>28.17</v>
      </c>
      <c r="F75" s="17">
        <v>2.56</v>
      </c>
      <c r="G75" s="17">
        <v>305</v>
      </c>
      <c r="H75" s="17">
        <v>24.36</v>
      </c>
      <c r="I75" s="17">
        <v>22.92</v>
      </c>
      <c r="J75" s="17">
        <v>150.94999999999999</v>
      </c>
      <c r="K75" s="17">
        <v>2.2999999999999998</v>
      </c>
      <c r="L75" s="17" t="s">
        <v>53</v>
      </c>
      <c r="M75" s="17">
        <v>20</v>
      </c>
      <c r="N75" s="15">
        <v>0.04</v>
      </c>
      <c r="O75" s="15">
        <v>0.1</v>
      </c>
      <c r="P75" s="15">
        <v>3.4</v>
      </c>
      <c r="Q75" s="15">
        <v>1.38</v>
      </c>
    </row>
    <row r="76" spans="1:17" ht="41.4" customHeight="1" thickBot="1" x14ac:dyDescent="0.35">
      <c r="A76" s="14" t="s">
        <v>102</v>
      </c>
      <c r="B76" s="27" t="s">
        <v>59</v>
      </c>
      <c r="C76" s="15">
        <v>157.5</v>
      </c>
      <c r="D76" s="15">
        <v>5.73</v>
      </c>
      <c r="E76" s="15">
        <v>6.07</v>
      </c>
      <c r="F76" s="15">
        <v>31.98</v>
      </c>
      <c r="G76" s="15">
        <v>205</v>
      </c>
      <c r="H76" s="15">
        <v>9.7799999999999994</v>
      </c>
      <c r="I76" s="15">
        <v>7.9</v>
      </c>
      <c r="J76" s="15">
        <v>39.450000000000003</v>
      </c>
      <c r="K76" s="15">
        <v>0.81</v>
      </c>
      <c r="L76" s="15">
        <v>30</v>
      </c>
      <c r="M76" s="15">
        <v>0.74</v>
      </c>
      <c r="N76" s="15">
        <v>0.03</v>
      </c>
      <c r="O76" s="15">
        <v>0.55000000000000004</v>
      </c>
      <c r="P76" s="15">
        <v>1.5</v>
      </c>
      <c r="Q76" s="15" t="s">
        <v>53</v>
      </c>
    </row>
    <row r="77" spans="1:17" ht="40.799999999999997" customHeight="1" thickBot="1" x14ac:dyDescent="0.35">
      <c r="A77" s="14" t="s">
        <v>121</v>
      </c>
      <c r="B77" s="27" t="s">
        <v>168</v>
      </c>
      <c r="C77" s="15">
        <v>200</v>
      </c>
      <c r="D77" s="15">
        <v>0.66</v>
      </c>
      <c r="E77" s="15">
        <v>0.08</v>
      </c>
      <c r="F77" s="15">
        <v>32.01</v>
      </c>
      <c r="G77" s="15">
        <v>132.80000000000001</v>
      </c>
      <c r="H77" s="15">
        <v>32.4</v>
      </c>
      <c r="I77" s="15">
        <v>17.399999999999999</v>
      </c>
      <c r="J77" s="15">
        <v>23.4</v>
      </c>
      <c r="K77" s="15">
        <v>0.7</v>
      </c>
      <c r="L77" s="15" t="s">
        <v>53</v>
      </c>
      <c r="M77" s="15">
        <v>40.799999999999997</v>
      </c>
      <c r="N77" s="15">
        <v>1.6E-2</v>
      </c>
      <c r="O77" s="15">
        <v>2.4E-2</v>
      </c>
      <c r="P77" s="15">
        <v>0.26</v>
      </c>
      <c r="Q77" s="15">
        <v>0.73</v>
      </c>
    </row>
    <row r="78" spans="1:17" ht="20.399999999999999" customHeight="1" thickBot="1" x14ac:dyDescent="0.35">
      <c r="A78" s="14"/>
      <c r="B78" s="27" t="s">
        <v>61</v>
      </c>
      <c r="C78" s="15">
        <v>20</v>
      </c>
      <c r="D78" s="15">
        <v>1.58</v>
      </c>
      <c r="E78" s="15">
        <v>0.2</v>
      </c>
      <c r="F78" s="15">
        <v>9.66</v>
      </c>
      <c r="G78" s="15">
        <v>46.76</v>
      </c>
      <c r="H78" s="15">
        <v>4.5999999999999996</v>
      </c>
      <c r="I78" s="15">
        <v>6.6</v>
      </c>
      <c r="J78" s="15" t="s">
        <v>53</v>
      </c>
      <c r="K78" s="15">
        <v>0.22</v>
      </c>
      <c r="L78" s="15" t="s">
        <v>53</v>
      </c>
      <c r="M78" s="15">
        <v>17.399999999999999</v>
      </c>
      <c r="N78" s="15">
        <v>0.02</v>
      </c>
      <c r="O78" s="15" t="s">
        <v>53</v>
      </c>
      <c r="P78" s="15" t="s">
        <v>53</v>
      </c>
      <c r="Q78" s="15" t="s">
        <v>53</v>
      </c>
    </row>
    <row r="79" spans="1:17" ht="33.6" customHeight="1" thickBot="1" x14ac:dyDescent="0.35">
      <c r="A79" s="14"/>
      <c r="B79" s="27" t="s">
        <v>62</v>
      </c>
      <c r="C79" s="15">
        <v>30</v>
      </c>
      <c r="D79" s="15">
        <v>1.58</v>
      </c>
      <c r="E79" s="15">
        <v>0.33</v>
      </c>
      <c r="F79" s="15">
        <v>14.832000000000001</v>
      </c>
      <c r="G79" s="15">
        <v>68.97</v>
      </c>
      <c r="H79" s="15">
        <v>6.9</v>
      </c>
      <c r="I79" s="15">
        <v>7.5</v>
      </c>
      <c r="J79" s="15" t="s">
        <v>53</v>
      </c>
      <c r="K79" s="15">
        <v>0.93</v>
      </c>
      <c r="L79" s="15" t="s">
        <v>53</v>
      </c>
      <c r="M79" s="15">
        <v>31.8</v>
      </c>
      <c r="N79" s="15">
        <v>0.03</v>
      </c>
      <c r="O79" s="15" t="s">
        <v>53</v>
      </c>
      <c r="P79" s="15" t="s">
        <v>53</v>
      </c>
      <c r="Q79" s="15" t="s">
        <v>53</v>
      </c>
    </row>
    <row r="80" spans="1:17" ht="19.8" customHeight="1" thickBot="1" x14ac:dyDescent="0.35">
      <c r="A80" s="14"/>
      <c r="B80" s="15" t="s">
        <v>27</v>
      </c>
      <c r="C80" s="18">
        <v>835</v>
      </c>
      <c r="D80" s="18">
        <f t="shared" ref="D80:Q80" si="9">SUM(D73:D79)</f>
        <v>29.85</v>
      </c>
      <c r="E80" s="18">
        <f t="shared" si="9"/>
        <v>48.95</v>
      </c>
      <c r="F80" s="18">
        <f t="shared" si="9"/>
        <v>113.042</v>
      </c>
      <c r="G80" s="18">
        <f t="shared" si="9"/>
        <v>979.03</v>
      </c>
      <c r="H80" s="18">
        <f t="shared" si="9"/>
        <v>104.53999999999999</v>
      </c>
      <c r="I80" s="18">
        <f t="shared" si="9"/>
        <v>98.72</v>
      </c>
      <c r="J80" s="18">
        <f t="shared" si="9"/>
        <v>265.2</v>
      </c>
      <c r="K80" s="18">
        <f t="shared" si="9"/>
        <v>5.879999999999999</v>
      </c>
      <c r="L80" s="18">
        <f t="shared" si="9"/>
        <v>30</v>
      </c>
      <c r="M80" s="18">
        <f t="shared" si="9"/>
        <v>326.94</v>
      </c>
      <c r="N80" s="18">
        <f t="shared" si="9"/>
        <v>0.21599999999999997</v>
      </c>
      <c r="O80" s="18">
        <f t="shared" si="9"/>
        <v>0.7380000000000001</v>
      </c>
      <c r="P80" s="18">
        <f t="shared" si="9"/>
        <v>6.17</v>
      </c>
      <c r="Q80" s="18">
        <f t="shared" si="9"/>
        <v>17.59</v>
      </c>
    </row>
    <row r="81" spans="1:17" ht="19.2" customHeight="1" thickBot="1" x14ac:dyDescent="0.35">
      <c r="A81" s="14"/>
      <c r="B81" s="23" t="s">
        <v>40</v>
      </c>
      <c r="C81" s="18"/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</row>
    <row r="82" spans="1:17" ht="37.200000000000003" customHeight="1" thickBot="1" x14ac:dyDescent="0.35">
      <c r="A82" s="14" t="s">
        <v>122</v>
      </c>
      <c r="B82" s="27" t="s">
        <v>169</v>
      </c>
      <c r="C82" s="15">
        <v>200</v>
      </c>
      <c r="D82" s="15">
        <v>1</v>
      </c>
      <c r="E82" s="15">
        <v>0.2</v>
      </c>
      <c r="F82" s="15">
        <v>20.2</v>
      </c>
      <c r="G82" s="15">
        <v>86.6</v>
      </c>
      <c r="H82" s="15">
        <v>14</v>
      </c>
      <c r="I82" s="15">
        <v>8</v>
      </c>
      <c r="J82" s="15">
        <v>14</v>
      </c>
      <c r="K82" s="15">
        <v>2.8</v>
      </c>
      <c r="L82" s="15"/>
      <c r="M82" s="15"/>
      <c r="N82" s="15">
        <v>0.02</v>
      </c>
      <c r="O82" s="15"/>
      <c r="P82" s="15"/>
      <c r="Q82" s="15">
        <v>4</v>
      </c>
    </row>
    <row r="83" spans="1:17" ht="22.2" customHeight="1" thickBot="1" x14ac:dyDescent="0.35">
      <c r="A83" s="14"/>
      <c r="B83" s="27" t="s">
        <v>44</v>
      </c>
      <c r="C83" s="15">
        <v>30</v>
      </c>
      <c r="D83" s="15">
        <v>4</v>
      </c>
      <c r="E83" s="15">
        <v>4.7</v>
      </c>
      <c r="F83" s="15">
        <v>28</v>
      </c>
      <c r="G83" s="15">
        <v>170</v>
      </c>
      <c r="H83" s="15">
        <v>15.6</v>
      </c>
      <c r="I83" s="15">
        <v>18.600000000000001</v>
      </c>
      <c r="J83" s="15">
        <v>23.4</v>
      </c>
      <c r="K83" s="15">
        <v>0.6</v>
      </c>
      <c r="L83" s="15">
        <v>0</v>
      </c>
      <c r="M83" s="15">
        <v>0</v>
      </c>
      <c r="N83" s="15"/>
      <c r="O83" s="15"/>
      <c r="P83" s="15"/>
      <c r="Q83" s="15"/>
    </row>
    <row r="84" spans="1:17" ht="21" customHeight="1" thickBot="1" x14ac:dyDescent="0.35">
      <c r="A84" s="14"/>
      <c r="B84" s="15" t="s">
        <v>27</v>
      </c>
      <c r="C84" s="15">
        <f>SUM(C82:C83)</f>
        <v>230</v>
      </c>
      <c r="D84" s="15">
        <f>SUM(D82:D83)</f>
        <v>5</v>
      </c>
      <c r="E84" s="15">
        <f>SUM(E82:E83)</f>
        <v>4.9000000000000004</v>
      </c>
      <c r="F84" s="15">
        <f>SUM(F82:F83)</f>
        <v>48.2</v>
      </c>
      <c r="G84" s="15">
        <f>SUM(G82:G83)</f>
        <v>256.60000000000002</v>
      </c>
      <c r="H84" s="15">
        <f t="shared" ref="H84:M84" si="10">SUM(H82:H83)</f>
        <v>29.6</v>
      </c>
      <c r="I84" s="15">
        <f t="shared" si="10"/>
        <v>26.6</v>
      </c>
      <c r="J84" s="15">
        <f t="shared" si="10"/>
        <v>37.4</v>
      </c>
      <c r="K84" s="15">
        <f t="shared" si="10"/>
        <v>3.4</v>
      </c>
      <c r="L84" s="15">
        <f t="shared" si="10"/>
        <v>0</v>
      </c>
      <c r="M84" s="15">
        <f t="shared" si="10"/>
        <v>0</v>
      </c>
      <c r="N84" s="15">
        <f>SUM(N82:N83)</f>
        <v>0.02</v>
      </c>
      <c r="O84" s="15"/>
      <c r="P84" s="15"/>
      <c r="Q84" s="15">
        <f>SUM(Q82:Q83)</f>
        <v>4</v>
      </c>
    </row>
    <row r="85" spans="1:17" ht="25.2" customHeight="1" thickBot="1" x14ac:dyDescent="0.35">
      <c r="A85" s="14"/>
      <c r="B85" s="23" t="s">
        <v>28</v>
      </c>
      <c r="C85" s="24">
        <f>C84+C80+C70</f>
        <v>1540</v>
      </c>
      <c r="D85" s="24">
        <f t="shared" ref="D85:Q85" si="11">D84+D80+D70</f>
        <v>52.650000000000006</v>
      </c>
      <c r="E85" s="24">
        <f t="shared" si="11"/>
        <v>71.930000000000007</v>
      </c>
      <c r="F85" s="24">
        <f t="shared" si="11"/>
        <v>269.50400000000002</v>
      </c>
      <c r="G85" s="24">
        <f t="shared" si="11"/>
        <v>1908.06</v>
      </c>
      <c r="H85" s="24">
        <f t="shared" si="11"/>
        <v>230.12</v>
      </c>
      <c r="I85" s="24">
        <f t="shared" si="11"/>
        <v>285.68</v>
      </c>
      <c r="J85" s="24">
        <f t="shared" si="11"/>
        <v>605.29</v>
      </c>
      <c r="K85" s="24">
        <f t="shared" si="11"/>
        <v>47.000000000000007</v>
      </c>
      <c r="L85" s="24">
        <f t="shared" si="11"/>
        <v>112.03999999999999</v>
      </c>
      <c r="M85" s="24">
        <f t="shared" si="11"/>
        <v>492.03499999999997</v>
      </c>
      <c r="N85" s="24">
        <f t="shared" si="11"/>
        <v>0.53599999999999992</v>
      </c>
      <c r="O85" s="24">
        <f t="shared" si="11"/>
        <v>0.96800000000000008</v>
      </c>
      <c r="P85" s="24">
        <f t="shared" si="11"/>
        <v>10.149999999999999</v>
      </c>
      <c r="Q85" s="24">
        <f t="shared" si="11"/>
        <v>67.64</v>
      </c>
    </row>
    <row r="86" spans="1:17" ht="11.4" customHeight="1" x14ac:dyDescent="0.3">
      <c r="A86" s="93" t="s">
        <v>29</v>
      </c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</row>
    <row r="87" spans="1:17" ht="11.4" customHeight="1" thickBot="1" x14ac:dyDescent="0.35">
      <c r="A87" s="95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</row>
    <row r="88" spans="1:17" ht="13.2" customHeight="1" x14ac:dyDescent="0.3">
      <c r="A88" s="97"/>
      <c r="B88" s="99" t="s">
        <v>15</v>
      </c>
      <c r="C88" s="97"/>
      <c r="D88" s="97"/>
      <c r="E88" s="97"/>
      <c r="F88" s="97"/>
      <c r="G88" s="97"/>
      <c r="H88" s="97"/>
      <c r="I88" s="97"/>
      <c r="J88" s="97"/>
      <c r="K88" s="97"/>
      <c r="L88" s="97"/>
      <c r="M88" s="97"/>
      <c r="N88" s="25"/>
      <c r="O88" s="25"/>
      <c r="P88" s="25"/>
      <c r="Q88" s="25"/>
    </row>
    <row r="89" spans="1:17" ht="13.2" customHeight="1" x14ac:dyDescent="0.3">
      <c r="A89" s="110"/>
      <c r="B89" s="111"/>
      <c r="C89" s="110"/>
      <c r="D89" s="110"/>
      <c r="E89" s="110"/>
      <c r="F89" s="110"/>
      <c r="G89" s="110"/>
      <c r="H89" s="110"/>
      <c r="I89" s="110"/>
      <c r="J89" s="110"/>
      <c r="K89" s="110"/>
      <c r="L89" s="110"/>
      <c r="M89" s="110"/>
      <c r="N89" s="25"/>
      <c r="O89" s="25"/>
      <c r="P89" s="25"/>
      <c r="Q89" s="25"/>
    </row>
    <row r="90" spans="1:17" ht="13.2" customHeight="1" thickBot="1" x14ac:dyDescent="0.35">
      <c r="A90" s="98"/>
      <c r="B90" s="100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15"/>
      <c r="O90" s="15"/>
      <c r="P90" s="15"/>
      <c r="Q90" s="15"/>
    </row>
    <row r="91" spans="1:17" ht="42.6" customHeight="1" thickBot="1" x14ac:dyDescent="0.35">
      <c r="A91" s="16" t="s">
        <v>123</v>
      </c>
      <c r="B91" s="29" t="s">
        <v>89</v>
      </c>
      <c r="C91" s="17">
        <v>25</v>
      </c>
      <c r="D91" s="17">
        <v>0.8</v>
      </c>
      <c r="E91" s="17">
        <v>0.5</v>
      </c>
      <c r="F91" s="17">
        <v>1.5</v>
      </c>
      <c r="G91" s="17">
        <v>18</v>
      </c>
      <c r="H91" s="17">
        <v>6.6</v>
      </c>
      <c r="I91" s="17">
        <v>5.6</v>
      </c>
      <c r="J91" s="17">
        <v>17.100000000000001</v>
      </c>
      <c r="K91" s="17">
        <v>0.19</v>
      </c>
      <c r="L91" s="17">
        <v>5</v>
      </c>
      <c r="M91" s="17">
        <v>19.2</v>
      </c>
      <c r="N91" s="15">
        <v>0.02</v>
      </c>
      <c r="O91" s="15">
        <v>0.01</v>
      </c>
      <c r="P91" s="15">
        <v>0.16</v>
      </c>
      <c r="Q91" s="15">
        <v>2.72</v>
      </c>
    </row>
    <row r="92" spans="1:17" ht="32.4" customHeight="1" thickBot="1" x14ac:dyDescent="0.35">
      <c r="A92" s="14" t="s">
        <v>124</v>
      </c>
      <c r="B92" s="27" t="s">
        <v>90</v>
      </c>
      <c r="C92" s="15" t="s">
        <v>91</v>
      </c>
      <c r="D92" s="15">
        <v>14.68</v>
      </c>
      <c r="E92" s="15">
        <v>10.71</v>
      </c>
      <c r="F92" s="15">
        <v>2.35</v>
      </c>
      <c r="G92" s="15">
        <v>315.20999999999998</v>
      </c>
      <c r="H92" s="15">
        <v>37.47</v>
      </c>
      <c r="I92" s="15">
        <v>40.450000000000003</v>
      </c>
      <c r="J92" s="15">
        <v>149.1</v>
      </c>
      <c r="K92" s="15">
        <v>1.64</v>
      </c>
      <c r="L92" s="15">
        <v>39</v>
      </c>
      <c r="M92" s="15">
        <v>231.7</v>
      </c>
      <c r="N92" s="15">
        <v>0.11</v>
      </c>
      <c r="O92" s="15">
        <v>0.12</v>
      </c>
      <c r="P92" s="15">
        <v>5</v>
      </c>
      <c r="Q92" s="15">
        <v>4.8499999999999996</v>
      </c>
    </row>
    <row r="93" spans="1:17" ht="35.4" customHeight="1" thickBot="1" x14ac:dyDescent="0.35">
      <c r="A93" s="20" t="s">
        <v>92</v>
      </c>
      <c r="B93" s="27" t="s">
        <v>25</v>
      </c>
      <c r="C93" s="15">
        <v>200</v>
      </c>
      <c r="D93" s="15">
        <v>3.17</v>
      </c>
      <c r="E93" s="15">
        <v>2.68</v>
      </c>
      <c r="F93" s="15">
        <v>15.95</v>
      </c>
      <c r="G93" s="15">
        <v>100.6</v>
      </c>
      <c r="H93" s="15">
        <v>6.28</v>
      </c>
      <c r="I93" s="15">
        <v>70</v>
      </c>
      <c r="J93" s="15">
        <v>4.5</v>
      </c>
      <c r="K93" s="15">
        <v>0.67</v>
      </c>
      <c r="L93" s="15">
        <v>100</v>
      </c>
      <c r="M93" s="15">
        <v>111.1</v>
      </c>
      <c r="N93" s="15">
        <v>0.22</v>
      </c>
      <c r="O93" s="15">
        <v>0.78</v>
      </c>
      <c r="P93" s="15">
        <v>0.5</v>
      </c>
      <c r="Q93" s="15">
        <v>6.5</v>
      </c>
    </row>
    <row r="94" spans="1:17" ht="22.2" customHeight="1" thickBot="1" x14ac:dyDescent="0.35">
      <c r="A94" s="14"/>
      <c r="B94" s="27" t="s">
        <v>61</v>
      </c>
      <c r="C94" s="15">
        <v>30</v>
      </c>
      <c r="D94" s="15">
        <v>2.37</v>
      </c>
      <c r="E94" s="15">
        <v>0.3</v>
      </c>
      <c r="F94" s="15">
        <v>14.49</v>
      </c>
      <c r="G94" s="15">
        <v>70.14</v>
      </c>
      <c r="H94" s="15">
        <v>6.9</v>
      </c>
      <c r="I94" s="15">
        <v>9.9</v>
      </c>
      <c r="J94" s="15">
        <v>26.1</v>
      </c>
      <c r="K94" s="15">
        <v>0.33</v>
      </c>
      <c r="L94" s="15" t="s">
        <v>53</v>
      </c>
      <c r="M94" s="15" t="s">
        <v>53</v>
      </c>
      <c r="N94" s="15">
        <v>0.03</v>
      </c>
      <c r="O94" s="15"/>
      <c r="P94" s="15"/>
      <c r="Q94" s="15"/>
    </row>
    <row r="95" spans="1:17" ht="29.4" customHeight="1" thickBot="1" x14ac:dyDescent="0.35">
      <c r="A95" s="14" t="s">
        <v>125</v>
      </c>
      <c r="B95" s="27" t="s">
        <v>73</v>
      </c>
      <c r="C95" s="15">
        <v>50</v>
      </c>
      <c r="D95" s="15">
        <v>6.16</v>
      </c>
      <c r="E95" s="15">
        <v>7.79</v>
      </c>
      <c r="F95" s="15">
        <v>14.83</v>
      </c>
      <c r="G95" s="15">
        <v>154</v>
      </c>
      <c r="H95" s="15">
        <v>16.100000000000001</v>
      </c>
      <c r="I95" s="15">
        <v>20.3</v>
      </c>
      <c r="J95" s="15" t="s">
        <v>53</v>
      </c>
      <c r="K95" s="15">
        <v>1</v>
      </c>
      <c r="L95" s="15">
        <v>3</v>
      </c>
      <c r="M95" s="15" t="s">
        <v>53</v>
      </c>
      <c r="N95" s="15">
        <v>0.11</v>
      </c>
      <c r="O95" s="15">
        <v>0.11</v>
      </c>
      <c r="P95" s="15" t="s">
        <v>53</v>
      </c>
      <c r="Q95" s="15" t="s">
        <v>53</v>
      </c>
    </row>
    <row r="96" spans="1:17" s="38" customFormat="1" ht="42" customHeight="1" thickBot="1" x14ac:dyDescent="0.35">
      <c r="A96" s="40" t="s">
        <v>106</v>
      </c>
      <c r="B96" s="41" t="s">
        <v>181</v>
      </c>
      <c r="C96" s="42">
        <v>180</v>
      </c>
      <c r="D96" s="42">
        <v>0.8</v>
      </c>
      <c r="E96" s="42">
        <v>0.8</v>
      </c>
      <c r="F96" s="42">
        <v>19.600000000000001</v>
      </c>
      <c r="G96" s="42">
        <v>94</v>
      </c>
      <c r="H96" s="42">
        <v>32</v>
      </c>
      <c r="I96" s="42">
        <v>18</v>
      </c>
      <c r="J96" s="42">
        <v>22</v>
      </c>
      <c r="K96" s="42">
        <v>4.4000000000000004</v>
      </c>
      <c r="L96" s="42"/>
      <c r="M96" s="42">
        <v>10</v>
      </c>
      <c r="N96" s="42">
        <v>0.06</v>
      </c>
      <c r="O96" s="42">
        <v>0.04</v>
      </c>
      <c r="P96" s="42">
        <v>0.6</v>
      </c>
      <c r="Q96" s="42">
        <v>20</v>
      </c>
    </row>
    <row r="97" spans="1:17" ht="23.4" customHeight="1" thickBot="1" x14ac:dyDescent="0.35">
      <c r="A97" s="14"/>
      <c r="B97" s="15" t="s">
        <v>27</v>
      </c>
      <c r="C97" s="18">
        <f t="shared" ref="C97:Q97" si="12">SUM(C91:C96)</f>
        <v>485</v>
      </c>
      <c r="D97" s="18">
        <f t="shared" si="12"/>
        <v>27.98</v>
      </c>
      <c r="E97" s="18">
        <f t="shared" si="12"/>
        <v>22.78</v>
      </c>
      <c r="F97" s="18">
        <f t="shared" si="12"/>
        <v>68.72</v>
      </c>
      <c r="G97" s="18">
        <f t="shared" si="12"/>
        <v>751.94999999999993</v>
      </c>
      <c r="H97" s="18">
        <f t="shared" si="12"/>
        <v>105.35</v>
      </c>
      <c r="I97" s="18">
        <f t="shared" si="12"/>
        <v>164.25000000000003</v>
      </c>
      <c r="J97" s="18">
        <f t="shared" si="12"/>
        <v>218.79999999999998</v>
      </c>
      <c r="K97" s="18">
        <f t="shared" si="12"/>
        <v>8.23</v>
      </c>
      <c r="L97" s="18">
        <f t="shared" si="12"/>
        <v>147</v>
      </c>
      <c r="M97" s="18">
        <f t="shared" si="12"/>
        <v>372</v>
      </c>
      <c r="N97" s="18">
        <f t="shared" si="12"/>
        <v>0.55000000000000004</v>
      </c>
      <c r="O97" s="18">
        <f t="shared" si="12"/>
        <v>1.06</v>
      </c>
      <c r="P97" s="18">
        <f t="shared" si="12"/>
        <v>6.26</v>
      </c>
      <c r="Q97" s="18">
        <f t="shared" si="12"/>
        <v>34.07</v>
      </c>
    </row>
    <row r="98" spans="1:17" ht="10.8" customHeight="1" x14ac:dyDescent="0.3">
      <c r="A98" s="97"/>
      <c r="B98" s="99" t="s">
        <v>20</v>
      </c>
      <c r="C98" s="97"/>
      <c r="D98" s="97"/>
      <c r="E98" s="97"/>
      <c r="F98" s="97"/>
      <c r="G98" s="97"/>
      <c r="H98" s="97"/>
      <c r="I98" s="97"/>
      <c r="J98" s="97"/>
      <c r="K98" s="97"/>
      <c r="L98" s="97"/>
      <c r="M98" s="97"/>
      <c r="N98" s="19"/>
      <c r="O98" s="19"/>
      <c r="P98" s="19"/>
      <c r="Q98" s="19"/>
    </row>
    <row r="99" spans="1:17" ht="15" customHeight="1" thickBot="1" x14ac:dyDescent="0.35">
      <c r="A99" s="98"/>
      <c r="B99" s="100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14"/>
      <c r="O99" s="14"/>
      <c r="P99" s="14"/>
      <c r="Q99" s="14"/>
    </row>
    <row r="100" spans="1:17" ht="24" customHeight="1" thickBot="1" x14ac:dyDescent="0.35">
      <c r="A100" s="59" t="s">
        <v>95</v>
      </c>
      <c r="B100" s="63" t="s">
        <v>77</v>
      </c>
      <c r="C100" s="60">
        <v>50</v>
      </c>
      <c r="D100" s="61">
        <v>0.7</v>
      </c>
      <c r="E100" s="62">
        <v>2.7</v>
      </c>
      <c r="F100" s="62">
        <v>4.5</v>
      </c>
      <c r="G100" s="62">
        <v>47</v>
      </c>
      <c r="H100" s="62">
        <v>7</v>
      </c>
      <c r="I100" s="62">
        <v>10</v>
      </c>
      <c r="J100" s="62">
        <v>13</v>
      </c>
      <c r="K100" s="62">
        <v>0.45</v>
      </c>
      <c r="L100" s="62" t="s">
        <v>53</v>
      </c>
      <c r="M100" s="62">
        <v>66.5</v>
      </c>
      <c r="N100" s="60">
        <v>0.03</v>
      </c>
      <c r="O100" s="60">
        <v>0.02</v>
      </c>
      <c r="P100" s="60">
        <v>0.25</v>
      </c>
      <c r="Q100" s="60">
        <v>12.2</v>
      </c>
    </row>
    <row r="101" spans="1:17" s="64" customFormat="1" ht="54.6" customHeight="1" thickBot="1" x14ac:dyDescent="0.35">
      <c r="A101" s="65" t="s">
        <v>195</v>
      </c>
      <c r="B101" s="66" t="s">
        <v>208</v>
      </c>
      <c r="C101" s="67" t="s">
        <v>71</v>
      </c>
      <c r="D101" s="67">
        <v>5.49</v>
      </c>
      <c r="E101" s="67">
        <v>5.27</v>
      </c>
      <c r="F101" s="67">
        <v>16.54</v>
      </c>
      <c r="G101" s="67">
        <v>148.25</v>
      </c>
      <c r="H101" s="67">
        <v>42.68</v>
      </c>
      <c r="I101" s="67">
        <v>35.58</v>
      </c>
      <c r="J101" s="67">
        <v>88.1</v>
      </c>
      <c r="K101" s="67">
        <v>2.0499999999999998</v>
      </c>
      <c r="L101" s="67" t="s">
        <v>53</v>
      </c>
      <c r="M101" s="67">
        <v>251.9</v>
      </c>
      <c r="N101" s="67">
        <v>0.23</v>
      </c>
      <c r="O101" s="67">
        <v>7.0000000000000007E-2</v>
      </c>
      <c r="P101" s="67">
        <v>1.1499999999999999</v>
      </c>
      <c r="Q101" s="67">
        <v>5.83</v>
      </c>
    </row>
    <row r="102" spans="1:17" ht="28.2" customHeight="1" thickBot="1" x14ac:dyDescent="0.35">
      <c r="A102" s="32" t="s">
        <v>127</v>
      </c>
      <c r="B102" s="27" t="s">
        <v>74</v>
      </c>
      <c r="C102" s="15">
        <v>75</v>
      </c>
      <c r="D102" s="15">
        <v>8.5</v>
      </c>
      <c r="E102" s="15">
        <v>21.72</v>
      </c>
      <c r="F102" s="15">
        <v>8.59</v>
      </c>
      <c r="G102" s="15">
        <v>265.2</v>
      </c>
      <c r="H102" s="15">
        <v>7.65</v>
      </c>
      <c r="I102" s="15">
        <v>20.74</v>
      </c>
      <c r="J102" s="15">
        <v>120</v>
      </c>
      <c r="K102" s="15">
        <v>1.33</v>
      </c>
      <c r="L102" s="15">
        <v>24.37</v>
      </c>
      <c r="M102" s="15">
        <v>29.3</v>
      </c>
      <c r="N102" s="15">
        <v>0.23</v>
      </c>
      <c r="O102" s="15">
        <v>0.23400000000000001</v>
      </c>
      <c r="P102" s="15">
        <v>6.5000000000000002E-2</v>
      </c>
      <c r="Q102" s="15">
        <v>1.9</v>
      </c>
    </row>
    <row r="103" spans="1:17" ht="26.4" customHeight="1" thickBot="1" x14ac:dyDescent="0.35">
      <c r="A103" s="20" t="s">
        <v>126</v>
      </c>
      <c r="B103" s="27" t="s">
        <v>63</v>
      </c>
      <c r="C103" s="15">
        <v>180</v>
      </c>
      <c r="D103" s="15">
        <v>3.92</v>
      </c>
      <c r="E103" s="15">
        <v>3.47</v>
      </c>
      <c r="F103" s="15">
        <v>27.19</v>
      </c>
      <c r="G103" s="15">
        <v>259</v>
      </c>
      <c r="H103" s="15">
        <v>27.13</v>
      </c>
      <c r="I103" s="15">
        <v>26.22</v>
      </c>
      <c r="J103" s="15">
        <v>74.22</v>
      </c>
      <c r="K103" s="15">
        <v>1</v>
      </c>
      <c r="L103" s="15">
        <v>21</v>
      </c>
      <c r="M103" s="15">
        <v>129.08000000000001</v>
      </c>
      <c r="N103" s="15">
        <v>0.13</v>
      </c>
      <c r="O103" s="15">
        <v>0.09</v>
      </c>
      <c r="P103" s="15">
        <v>1.27</v>
      </c>
      <c r="Q103" s="15">
        <v>16.64</v>
      </c>
    </row>
    <row r="104" spans="1:17" ht="24" customHeight="1" thickBot="1" x14ac:dyDescent="0.35">
      <c r="A104" s="14" t="s">
        <v>121</v>
      </c>
      <c r="B104" s="27" t="s">
        <v>75</v>
      </c>
      <c r="C104" s="15">
        <v>200</v>
      </c>
      <c r="D104" s="15">
        <v>0.66</v>
      </c>
      <c r="E104" s="15">
        <v>0.08</v>
      </c>
      <c r="F104" s="15">
        <v>32.01</v>
      </c>
      <c r="G104" s="15">
        <v>132.80000000000001</v>
      </c>
      <c r="H104" s="15">
        <v>32.4</v>
      </c>
      <c r="I104" s="15">
        <v>17.399999999999999</v>
      </c>
      <c r="J104" s="15">
        <v>23.4</v>
      </c>
      <c r="K104" s="15">
        <v>0.7</v>
      </c>
      <c r="L104" s="15" t="s">
        <v>53</v>
      </c>
      <c r="M104" s="15">
        <v>40.799999999999997</v>
      </c>
      <c r="N104" s="15">
        <v>1.6E-2</v>
      </c>
      <c r="O104" s="15">
        <v>2.4E-2</v>
      </c>
      <c r="P104" s="15">
        <v>0.26</v>
      </c>
      <c r="Q104" s="15">
        <v>0.73</v>
      </c>
    </row>
    <row r="105" spans="1:17" ht="24" customHeight="1" thickBot="1" x14ac:dyDescent="0.35">
      <c r="A105" s="14"/>
      <c r="B105" s="27" t="s">
        <v>61</v>
      </c>
      <c r="C105" s="15">
        <v>20</v>
      </c>
      <c r="D105" s="15">
        <v>1.58</v>
      </c>
      <c r="E105" s="15">
        <v>0.2</v>
      </c>
      <c r="F105" s="15">
        <v>9.66</v>
      </c>
      <c r="G105" s="15">
        <v>46.76</v>
      </c>
      <c r="H105" s="15">
        <v>4.5999999999999996</v>
      </c>
      <c r="I105" s="15">
        <v>6.6</v>
      </c>
      <c r="J105" s="15" t="s">
        <v>53</v>
      </c>
      <c r="K105" s="15">
        <v>0.22</v>
      </c>
      <c r="L105" s="15" t="s">
        <v>53</v>
      </c>
      <c r="M105" s="15">
        <v>17.399999999999999</v>
      </c>
      <c r="N105" s="15">
        <v>0.02</v>
      </c>
      <c r="O105" s="15" t="s">
        <v>53</v>
      </c>
      <c r="P105" s="15" t="s">
        <v>53</v>
      </c>
      <c r="Q105" s="15" t="s">
        <v>53</v>
      </c>
    </row>
    <row r="106" spans="1:17" ht="24" customHeight="1" thickBot="1" x14ac:dyDescent="0.35">
      <c r="A106" s="14"/>
      <c r="B106" s="27" t="s">
        <v>62</v>
      </c>
      <c r="C106" s="15">
        <v>30</v>
      </c>
      <c r="D106" s="15">
        <v>1.58</v>
      </c>
      <c r="E106" s="15">
        <v>0.33</v>
      </c>
      <c r="F106" s="15">
        <v>14.832000000000001</v>
      </c>
      <c r="G106" s="15">
        <v>68.97</v>
      </c>
      <c r="H106" s="15">
        <v>6.9</v>
      </c>
      <c r="I106" s="15">
        <v>7.5</v>
      </c>
      <c r="J106" s="15" t="s">
        <v>53</v>
      </c>
      <c r="K106" s="15">
        <v>0.93</v>
      </c>
      <c r="L106" s="15" t="s">
        <v>53</v>
      </c>
      <c r="M106" s="15">
        <v>31.8</v>
      </c>
      <c r="N106" s="15">
        <v>0.03</v>
      </c>
      <c r="O106" s="15" t="s">
        <v>53</v>
      </c>
      <c r="P106" s="15" t="s">
        <v>53</v>
      </c>
      <c r="Q106" s="15" t="s">
        <v>53</v>
      </c>
    </row>
    <row r="107" spans="1:17" ht="24" customHeight="1" thickBot="1" x14ac:dyDescent="0.35">
      <c r="A107" s="14"/>
      <c r="B107" s="15" t="s">
        <v>27</v>
      </c>
      <c r="C107" s="18">
        <f t="shared" ref="C107:Q107" si="13">SUM(C100:C106)</f>
        <v>555</v>
      </c>
      <c r="D107" s="18">
        <f t="shared" si="13"/>
        <v>22.43</v>
      </c>
      <c r="E107" s="18">
        <f t="shared" si="13"/>
        <v>33.769999999999996</v>
      </c>
      <c r="F107" s="18">
        <f t="shared" si="13"/>
        <v>113.322</v>
      </c>
      <c r="G107" s="18">
        <f t="shared" si="13"/>
        <v>967.98</v>
      </c>
      <c r="H107" s="18">
        <f t="shared" si="13"/>
        <v>128.35999999999999</v>
      </c>
      <c r="I107" s="18">
        <f t="shared" si="13"/>
        <v>124.03999999999999</v>
      </c>
      <c r="J107" s="18">
        <f t="shared" si="13"/>
        <v>318.71999999999997</v>
      </c>
      <c r="K107" s="18">
        <f t="shared" si="13"/>
        <v>6.68</v>
      </c>
      <c r="L107" s="18">
        <f t="shared" si="13"/>
        <v>45.370000000000005</v>
      </c>
      <c r="M107" s="18">
        <f t="shared" si="13"/>
        <v>566.77999999999986</v>
      </c>
      <c r="N107" s="18">
        <f t="shared" si="13"/>
        <v>0.68600000000000005</v>
      </c>
      <c r="O107" s="18">
        <f t="shared" si="13"/>
        <v>0.43800000000000006</v>
      </c>
      <c r="P107" s="18">
        <f t="shared" si="13"/>
        <v>2.9950000000000001</v>
      </c>
      <c r="Q107" s="18">
        <f t="shared" si="13"/>
        <v>37.299999999999997</v>
      </c>
    </row>
    <row r="108" spans="1:17" ht="24" customHeight="1" thickBot="1" x14ac:dyDescent="0.35">
      <c r="A108" s="14"/>
      <c r="B108" s="23" t="s">
        <v>40</v>
      </c>
      <c r="C108" s="18"/>
      <c r="D108" s="18"/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</row>
    <row r="109" spans="1:17" ht="24" customHeight="1" thickBot="1" x14ac:dyDescent="0.35">
      <c r="A109" s="14" t="s">
        <v>115</v>
      </c>
      <c r="B109" s="27" t="s">
        <v>42</v>
      </c>
      <c r="C109" s="15" t="s">
        <v>55</v>
      </c>
      <c r="D109" s="15">
        <v>0.13</v>
      </c>
      <c r="E109" s="15">
        <v>0.02</v>
      </c>
      <c r="F109" s="15">
        <v>15.2</v>
      </c>
      <c r="G109" s="15">
        <v>62</v>
      </c>
      <c r="H109" s="15">
        <v>14.2</v>
      </c>
      <c r="I109" s="15">
        <v>2.4</v>
      </c>
      <c r="J109" s="15">
        <v>4.4000000000000004</v>
      </c>
      <c r="K109" s="15">
        <v>0.36</v>
      </c>
      <c r="L109" s="15" t="s">
        <v>53</v>
      </c>
      <c r="M109" s="15" t="s">
        <v>53</v>
      </c>
      <c r="N109" s="15" t="s">
        <v>53</v>
      </c>
      <c r="O109" s="15" t="s">
        <v>53</v>
      </c>
      <c r="P109" s="15">
        <v>0.03</v>
      </c>
      <c r="Q109" s="15">
        <v>0.02</v>
      </c>
    </row>
    <row r="110" spans="1:17" ht="24" customHeight="1" thickBot="1" x14ac:dyDescent="0.35">
      <c r="A110" s="14"/>
      <c r="B110" s="27" t="s">
        <v>61</v>
      </c>
      <c r="C110" s="18">
        <v>30</v>
      </c>
      <c r="D110" s="15">
        <v>2.37</v>
      </c>
      <c r="E110" s="15">
        <v>0.3</v>
      </c>
      <c r="F110" s="15">
        <v>14.49</v>
      </c>
      <c r="G110" s="15">
        <v>70.14</v>
      </c>
      <c r="H110" s="15">
        <v>6.9</v>
      </c>
      <c r="I110" s="15">
        <v>9.9</v>
      </c>
      <c r="J110" s="15">
        <v>26.1</v>
      </c>
      <c r="K110" s="15">
        <v>0.33</v>
      </c>
      <c r="L110" s="15" t="s">
        <v>53</v>
      </c>
      <c r="M110" s="15" t="s">
        <v>53</v>
      </c>
      <c r="N110" s="15">
        <v>0.03</v>
      </c>
      <c r="O110" s="15"/>
      <c r="P110" s="15"/>
      <c r="Q110" s="15"/>
    </row>
    <row r="111" spans="1:17" ht="31.2" customHeight="1" thickBot="1" x14ac:dyDescent="0.35">
      <c r="A111" s="14" t="s">
        <v>128</v>
      </c>
      <c r="B111" s="27" t="s">
        <v>43</v>
      </c>
      <c r="C111" s="18">
        <v>15</v>
      </c>
      <c r="D111" s="15">
        <v>3.48</v>
      </c>
      <c r="E111" s="15">
        <v>4.42</v>
      </c>
      <c r="F111" s="15" t="s">
        <v>53</v>
      </c>
      <c r="G111" s="15">
        <v>54</v>
      </c>
      <c r="H111" s="15">
        <v>132</v>
      </c>
      <c r="I111" s="15">
        <v>5.25</v>
      </c>
      <c r="J111" s="15">
        <v>75</v>
      </c>
      <c r="K111" s="15">
        <v>0.15</v>
      </c>
      <c r="L111" s="15">
        <v>39</v>
      </c>
      <c r="M111" s="15">
        <v>43.2</v>
      </c>
      <c r="N111" s="15">
        <v>0.01</v>
      </c>
      <c r="O111" s="15">
        <v>0.04</v>
      </c>
      <c r="P111" s="15">
        <v>0.03</v>
      </c>
      <c r="Q111" s="15">
        <v>0.1</v>
      </c>
    </row>
    <row r="112" spans="1:17" ht="31.2" customHeight="1" thickBot="1" x14ac:dyDescent="0.35">
      <c r="A112" s="14"/>
      <c r="B112" s="15" t="s">
        <v>27</v>
      </c>
      <c r="C112" s="18">
        <f t="shared" ref="C112:Q112" si="14">SUM(C109:C111)</f>
        <v>45</v>
      </c>
      <c r="D112" s="15">
        <f t="shared" si="14"/>
        <v>5.98</v>
      </c>
      <c r="E112" s="15">
        <f t="shared" si="14"/>
        <v>4.74</v>
      </c>
      <c r="F112" s="15">
        <f t="shared" si="14"/>
        <v>29.689999999999998</v>
      </c>
      <c r="G112" s="15">
        <f t="shared" si="14"/>
        <v>186.14</v>
      </c>
      <c r="H112" s="15">
        <f t="shared" si="14"/>
        <v>153.1</v>
      </c>
      <c r="I112" s="15">
        <f t="shared" si="14"/>
        <v>17.55</v>
      </c>
      <c r="J112" s="15">
        <f t="shared" si="14"/>
        <v>105.5</v>
      </c>
      <c r="K112" s="15">
        <f t="shared" si="14"/>
        <v>0.84</v>
      </c>
      <c r="L112" s="15">
        <f t="shared" si="14"/>
        <v>39</v>
      </c>
      <c r="M112" s="15">
        <f t="shared" si="14"/>
        <v>43.2</v>
      </c>
      <c r="N112" s="15">
        <f t="shared" si="14"/>
        <v>0.04</v>
      </c>
      <c r="O112" s="15">
        <f t="shared" si="14"/>
        <v>0.04</v>
      </c>
      <c r="P112" s="15">
        <f t="shared" si="14"/>
        <v>0.06</v>
      </c>
      <c r="Q112" s="15">
        <f t="shared" si="14"/>
        <v>0.12000000000000001</v>
      </c>
    </row>
    <row r="113" spans="1:17" ht="31.2" customHeight="1" thickBot="1" x14ac:dyDescent="0.35">
      <c r="A113" s="14"/>
      <c r="B113" s="23" t="s">
        <v>28</v>
      </c>
      <c r="C113" s="24">
        <f t="shared" ref="C113:Q113" si="15">C112+C107+C97</f>
        <v>1085</v>
      </c>
      <c r="D113" s="24">
        <f t="shared" si="15"/>
        <v>56.39</v>
      </c>
      <c r="E113" s="24">
        <f t="shared" si="15"/>
        <v>61.29</v>
      </c>
      <c r="F113" s="24">
        <f t="shared" si="15"/>
        <v>211.732</v>
      </c>
      <c r="G113" s="24">
        <f t="shared" si="15"/>
        <v>1906.0699999999997</v>
      </c>
      <c r="H113" s="24">
        <f t="shared" si="15"/>
        <v>386.80999999999995</v>
      </c>
      <c r="I113" s="24">
        <f t="shared" si="15"/>
        <v>305.84000000000003</v>
      </c>
      <c r="J113" s="24">
        <f t="shared" si="15"/>
        <v>643.02</v>
      </c>
      <c r="K113" s="24">
        <f t="shared" si="15"/>
        <v>15.75</v>
      </c>
      <c r="L113" s="24">
        <f t="shared" si="15"/>
        <v>231.37</v>
      </c>
      <c r="M113" s="24">
        <f t="shared" si="15"/>
        <v>981.9799999999999</v>
      </c>
      <c r="N113" s="24">
        <f t="shared" si="15"/>
        <v>1.2760000000000002</v>
      </c>
      <c r="O113" s="24">
        <f t="shared" si="15"/>
        <v>1.538</v>
      </c>
      <c r="P113" s="24">
        <f t="shared" si="15"/>
        <v>9.3149999999999995</v>
      </c>
      <c r="Q113" s="24">
        <f t="shared" si="15"/>
        <v>71.489999999999995</v>
      </c>
    </row>
    <row r="114" spans="1:17" ht="10.199999999999999" customHeight="1" x14ac:dyDescent="0.3">
      <c r="A114" s="93" t="s">
        <v>31</v>
      </c>
      <c r="B114" s="94"/>
      <c r="C114" s="94"/>
      <c r="D114" s="94"/>
      <c r="E114" s="94"/>
      <c r="F114" s="94"/>
      <c r="G114" s="94"/>
      <c r="H114" s="94"/>
      <c r="I114" s="94"/>
      <c r="J114" s="94"/>
      <c r="K114" s="94"/>
      <c r="L114" s="94"/>
      <c r="M114" s="94"/>
      <c r="N114" s="94"/>
      <c r="O114" s="94"/>
      <c r="P114" s="94"/>
      <c r="Q114" s="94"/>
    </row>
    <row r="115" spans="1:17" ht="10.199999999999999" customHeight="1" thickBot="1" x14ac:dyDescent="0.35">
      <c r="A115" s="95"/>
      <c r="B115" s="96"/>
      <c r="C115" s="96"/>
      <c r="D115" s="96"/>
      <c r="E115" s="96"/>
      <c r="F115" s="96"/>
      <c r="G115" s="96"/>
      <c r="H115" s="96"/>
      <c r="I115" s="96"/>
      <c r="J115" s="96"/>
      <c r="K115" s="96"/>
      <c r="L115" s="96"/>
      <c r="M115" s="96"/>
      <c r="N115" s="96"/>
      <c r="O115" s="96"/>
      <c r="P115" s="96"/>
      <c r="Q115" s="96"/>
    </row>
    <row r="116" spans="1:17" ht="31.2" customHeight="1" thickBot="1" x14ac:dyDescent="0.35">
      <c r="A116" s="14"/>
      <c r="B116" s="23" t="s">
        <v>15</v>
      </c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ht="31.2" customHeight="1" thickBot="1" x14ac:dyDescent="0.35">
      <c r="A117" s="20" t="s">
        <v>132</v>
      </c>
      <c r="B117" s="27" t="s">
        <v>76</v>
      </c>
      <c r="C117" s="15">
        <v>50</v>
      </c>
      <c r="D117" s="15">
        <v>5.3</v>
      </c>
      <c r="E117" s="15">
        <v>8.26</v>
      </c>
      <c r="F117" s="15">
        <v>14.82</v>
      </c>
      <c r="G117" s="15">
        <v>155</v>
      </c>
      <c r="H117" s="15">
        <v>11.2</v>
      </c>
      <c r="I117" s="15">
        <v>9.1999999999999993</v>
      </c>
      <c r="J117" s="15">
        <v>59.9</v>
      </c>
      <c r="K117" s="15">
        <v>0.77</v>
      </c>
      <c r="L117" s="15" t="s">
        <v>53</v>
      </c>
      <c r="M117" s="15" t="s">
        <v>53</v>
      </c>
      <c r="N117" s="15">
        <v>0.09</v>
      </c>
      <c r="O117" s="15">
        <v>0.12</v>
      </c>
      <c r="P117" s="15">
        <v>0.79</v>
      </c>
      <c r="Q117" s="15">
        <v>0.64</v>
      </c>
    </row>
    <row r="118" spans="1:17" s="38" customFormat="1" ht="39" customHeight="1" thickBot="1" x14ac:dyDescent="0.35">
      <c r="A118" s="40" t="s">
        <v>129</v>
      </c>
      <c r="B118" s="41" t="s">
        <v>58</v>
      </c>
      <c r="C118" s="42" t="s">
        <v>206</v>
      </c>
      <c r="D118" s="42">
        <v>22.95</v>
      </c>
      <c r="E118" s="42">
        <v>16.260000000000002</v>
      </c>
      <c r="F118" s="42">
        <v>51.66</v>
      </c>
      <c r="G118" s="42">
        <v>444</v>
      </c>
      <c r="H118" s="42">
        <v>183.14</v>
      </c>
      <c r="I118" s="42">
        <v>36.21</v>
      </c>
      <c r="J118" s="42">
        <v>294.63</v>
      </c>
      <c r="K118" s="42">
        <v>1.94</v>
      </c>
      <c r="L118" s="42">
        <v>99.9</v>
      </c>
      <c r="M118" s="42">
        <v>112.23</v>
      </c>
      <c r="N118" s="42">
        <v>0.33300000000000002</v>
      </c>
      <c r="O118" s="42">
        <v>0.99</v>
      </c>
      <c r="P118" s="42">
        <v>5.46</v>
      </c>
      <c r="Q118" s="42">
        <v>30.9</v>
      </c>
    </row>
    <row r="119" spans="1:17" s="38" customFormat="1" ht="31.2" customHeight="1" thickBot="1" x14ac:dyDescent="0.35">
      <c r="A119" s="40" t="s">
        <v>108</v>
      </c>
      <c r="B119" s="41" t="s">
        <v>17</v>
      </c>
      <c r="C119" s="42" t="s">
        <v>52</v>
      </c>
      <c r="D119" s="42">
        <v>7.0000000000000007E-2</v>
      </c>
      <c r="E119" s="42">
        <v>0.02</v>
      </c>
      <c r="F119" s="42">
        <v>15</v>
      </c>
      <c r="G119" s="42">
        <v>60</v>
      </c>
      <c r="H119" s="42">
        <v>11.1</v>
      </c>
      <c r="I119" s="42">
        <v>1.4</v>
      </c>
      <c r="J119" s="42">
        <v>2.8</v>
      </c>
      <c r="K119" s="42">
        <v>0.28000000000000003</v>
      </c>
      <c r="L119" s="42" t="s">
        <v>53</v>
      </c>
      <c r="M119" s="42" t="s">
        <v>53</v>
      </c>
      <c r="N119" s="42" t="s">
        <v>53</v>
      </c>
      <c r="O119" s="42" t="s">
        <v>53</v>
      </c>
      <c r="P119" s="42">
        <v>0.02</v>
      </c>
      <c r="Q119" s="42">
        <v>0.03</v>
      </c>
    </row>
    <row r="120" spans="1:17" s="38" customFormat="1" ht="31.2" customHeight="1" thickBot="1" x14ac:dyDescent="0.35">
      <c r="A120" s="40" t="s">
        <v>106</v>
      </c>
      <c r="B120" s="41" t="s">
        <v>180</v>
      </c>
      <c r="C120" s="43">
        <v>180</v>
      </c>
      <c r="D120" s="43">
        <v>1.8</v>
      </c>
      <c r="E120" s="43">
        <v>0.4</v>
      </c>
      <c r="F120" s="43">
        <v>46.2</v>
      </c>
      <c r="G120" s="43">
        <v>206</v>
      </c>
      <c r="H120" s="43">
        <v>70</v>
      </c>
      <c r="I120" s="43">
        <v>26</v>
      </c>
      <c r="J120" s="43">
        <v>46</v>
      </c>
      <c r="K120" s="43">
        <v>0.6</v>
      </c>
      <c r="L120" s="43"/>
      <c r="M120" s="43">
        <v>16</v>
      </c>
      <c r="N120" s="43">
        <v>0.08</v>
      </c>
      <c r="O120" s="43">
        <v>0.06</v>
      </c>
      <c r="P120" s="43">
        <v>0.4</v>
      </c>
      <c r="Q120" s="43">
        <v>120</v>
      </c>
    </row>
    <row r="121" spans="1:17" s="38" customFormat="1" ht="31.2" customHeight="1" thickBot="1" x14ac:dyDescent="0.35">
      <c r="A121" s="33"/>
      <c r="B121" s="34" t="s">
        <v>27</v>
      </c>
      <c r="C121" s="37">
        <f t="shared" ref="C121:Q121" si="16">SUM(C117:C120)</f>
        <v>230</v>
      </c>
      <c r="D121" s="37">
        <f t="shared" si="16"/>
        <v>30.12</v>
      </c>
      <c r="E121" s="37">
        <f t="shared" si="16"/>
        <v>24.94</v>
      </c>
      <c r="F121" s="37">
        <f t="shared" si="16"/>
        <v>127.67999999999999</v>
      </c>
      <c r="G121" s="37">
        <f t="shared" si="16"/>
        <v>865</v>
      </c>
      <c r="H121" s="37">
        <f t="shared" si="16"/>
        <v>275.43999999999994</v>
      </c>
      <c r="I121" s="37">
        <f t="shared" si="16"/>
        <v>72.81</v>
      </c>
      <c r="J121" s="37">
        <f t="shared" si="16"/>
        <v>403.33</v>
      </c>
      <c r="K121" s="37">
        <f t="shared" si="16"/>
        <v>3.5900000000000003</v>
      </c>
      <c r="L121" s="37">
        <f t="shared" si="16"/>
        <v>99.9</v>
      </c>
      <c r="M121" s="37">
        <f t="shared" si="16"/>
        <v>128.23000000000002</v>
      </c>
      <c r="N121" s="37">
        <f t="shared" si="16"/>
        <v>0.503</v>
      </c>
      <c r="O121" s="37">
        <f t="shared" si="16"/>
        <v>1.17</v>
      </c>
      <c r="P121" s="37">
        <f t="shared" si="16"/>
        <v>6.67</v>
      </c>
      <c r="Q121" s="37">
        <f t="shared" si="16"/>
        <v>151.57</v>
      </c>
    </row>
    <row r="122" spans="1:17" ht="20.399999999999999" customHeight="1" x14ac:dyDescent="0.3">
      <c r="A122" s="97"/>
      <c r="B122" s="99" t="s">
        <v>20</v>
      </c>
      <c r="C122" s="97"/>
      <c r="D122" s="97"/>
      <c r="E122" s="97"/>
      <c r="F122" s="97"/>
      <c r="G122" s="97"/>
      <c r="H122" s="97"/>
      <c r="I122" s="97"/>
      <c r="J122" s="97"/>
      <c r="K122" s="97"/>
      <c r="L122" s="97"/>
      <c r="M122" s="97"/>
      <c r="N122" s="19"/>
      <c r="O122" s="19"/>
      <c r="P122" s="19"/>
      <c r="Q122" s="19"/>
    </row>
    <row r="123" spans="1:17" ht="15" thickBot="1" x14ac:dyDescent="0.35">
      <c r="A123" s="98"/>
      <c r="B123" s="100"/>
      <c r="C123" s="98"/>
      <c r="D123" s="98"/>
      <c r="E123" s="98"/>
      <c r="F123" s="98"/>
      <c r="G123" s="98"/>
      <c r="H123" s="98"/>
      <c r="I123" s="98"/>
      <c r="J123" s="98"/>
      <c r="K123" s="98"/>
      <c r="L123" s="98"/>
      <c r="M123" s="98"/>
      <c r="N123" s="14"/>
      <c r="O123" s="14"/>
      <c r="P123" s="14"/>
      <c r="Q123" s="14"/>
    </row>
    <row r="124" spans="1:17" ht="15" thickBot="1" x14ac:dyDescent="0.35">
      <c r="A124" s="20"/>
      <c r="B124" s="27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ht="27" thickBot="1" x14ac:dyDescent="0.35">
      <c r="A125" s="14" t="s">
        <v>133</v>
      </c>
      <c r="B125" s="27" t="s">
        <v>209</v>
      </c>
      <c r="C125" s="15" t="s">
        <v>71</v>
      </c>
      <c r="D125" s="15">
        <v>7.24</v>
      </c>
      <c r="E125" s="15">
        <v>12.89</v>
      </c>
      <c r="F125" s="15">
        <v>8.92</v>
      </c>
      <c r="G125" s="15">
        <v>189</v>
      </c>
      <c r="H125" s="15">
        <v>139.4</v>
      </c>
      <c r="I125" s="15">
        <v>83</v>
      </c>
      <c r="J125" s="15">
        <v>197.1</v>
      </c>
      <c r="K125" s="15">
        <v>3.1</v>
      </c>
      <c r="L125" s="15"/>
      <c r="M125" s="15">
        <v>813.4</v>
      </c>
      <c r="N125" s="15">
        <v>0.28999999999999998</v>
      </c>
      <c r="O125" s="15">
        <v>0.19</v>
      </c>
      <c r="P125" s="15">
        <v>3.34</v>
      </c>
      <c r="Q125" s="15">
        <v>41.5</v>
      </c>
    </row>
    <row r="126" spans="1:17" ht="27" thickBot="1" x14ac:dyDescent="0.35">
      <c r="A126" s="32" t="s">
        <v>127</v>
      </c>
      <c r="B126" s="27" t="s">
        <v>185</v>
      </c>
      <c r="C126" s="15" t="s">
        <v>57</v>
      </c>
      <c r="D126" s="15">
        <v>8.5</v>
      </c>
      <c r="E126" s="15">
        <v>21.72</v>
      </c>
      <c r="F126" s="15">
        <v>8.59</v>
      </c>
      <c r="G126" s="15">
        <v>265.2</v>
      </c>
      <c r="H126" s="15">
        <v>7.65</v>
      </c>
      <c r="I126" s="15">
        <v>20.74</v>
      </c>
      <c r="J126" s="15">
        <v>120</v>
      </c>
      <c r="K126" s="15">
        <v>1.33</v>
      </c>
      <c r="L126" s="15">
        <v>24.37</v>
      </c>
      <c r="M126" s="15">
        <v>29.3</v>
      </c>
      <c r="N126" s="15">
        <v>0.23</v>
      </c>
      <c r="O126" s="15">
        <v>0.23400000000000001</v>
      </c>
      <c r="P126" s="15">
        <v>6.5000000000000002E-2</v>
      </c>
      <c r="Q126" s="15">
        <v>1.9</v>
      </c>
    </row>
    <row r="127" spans="1:17" ht="27" thickBot="1" x14ac:dyDescent="0.35">
      <c r="A127" s="20" t="s">
        <v>134</v>
      </c>
      <c r="B127" s="27" t="s">
        <v>47</v>
      </c>
      <c r="C127" s="15">
        <v>150</v>
      </c>
      <c r="D127" s="15">
        <v>3.87</v>
      </c>
      <c r="E127" s="15">
        <v>5.24</v>
      </c>
      <c r="F127" s="15">
        <v>16.73</v>
      </c>
      <c r="G127" s="15">
        <v>125.16</v>
      </c>
      <c r="H127" s="15">
        <v>100.1</v>
      </c>
      <c r="I127" s="15">
        <v>34.33</v>
      </c>
      <c r="J127" s="15">
        <v>66.83</v>
      </c>
      <c r="K127" s="15">
        <v>1.35</v>
      </c>
      <c r="L127" s="15"/>
      <c r="M127" s="15">
        <v>92.33</v>
      </c>
      <c r="N127" s="15">
        <v>4.4999999999999998E-2</v>
      </c>
      <c r="O127" s="15">
        <v>0.05</v>
      </c>
      <c r="P127" s="15">
        <v>1.1200000000000001</v>
      </c>
      <c r="Q127" s="15">
        <v>28.6</v>
      </c>
    </row>
    <row r="128" spans="1:17" ht="27" thickBot="1" x14ac:dyDescent="0.35">
      <c r="A128" s="14" t="s">
        <v>186</v>
      </c>
      <c r="B128" s="27" t="s">
        <v>184</v>
      </c>
      <c r="C128" s="15">
        <v>200</v>
      </c>
      <c r="D128" s="15">
        <v>0.104</v>
      </c>
      <c r="E128" s="15"/>
      <c r="F128" s="15">
        <v>29.83</v>
      </c>
      <c r="G128" s="15">
        <v>117.4</v>
      </c>
      <c r="H128" s="15">
        <v>13.28</v>
      </c>
      <c r="I128" s="15">
        <v>2.92</v>
      </c>
      <c r="J128" s="15">
        <v>0.8</v>
      </c>
      <c r="K128" s="15">
        <v>0.3</v>
      </c>
      <c r="L128" s="15"/>
      <c r="M128" s="15"/>
      <c r="N128" s="15">
        <v>0.01</v>
      </c>
      <c r="O128" s="15">
        <v>0.02</v>
      </c>
      <c r="P128" s="15">
        <v>0.12</v>
      </c>
      <c r="Q128" s="15">
        <v>0.6</v>
      </c>
    </row>
    <row r="129" spans="1:17" ht="15" thickBot="1" x14ac:dyDescent="0.35">
      <c r="A129" s="14"/>
      <c r="B129" s="27" t="s">
        <v>61</v>
      </c>
      <c r="C129" s="15">
        <v>20</v>
      </c>
      <c r="D129" s="15">
        <v>1.58</v>
      </c>
      <c r="E129" s="15">
        <v>0.2</v>
      </c>
      <c r="F129" s="15">
        <v>9.66</v>
      </c>
      <c r="G129" s="15">
        <v>46.76</v>
      </c>
      <c r="H129" s="15">
        <v>4.5999999999999996</v>
      </c>
      <c r="I129" s="15">
        <v>6.6</v>
      </c>
      <c r="J129" s="15" t="s">
        <v>53</v>
      </c>
      <c r="K129" s="15">
        <v>0.22</v>
      </c>
      <c r="L129" s="15" t="s">
        <v>53</v>
      </c>
      <c r="M129" s="15">
        <v>17.399999999999999</v>
      </c>
      <c r="N129" s="15">
        <v>0.02</v>
      </c>
      <c r="O129" s="15" t="s">
        <v>53</v>
      </c>
      <c r="P129" s="15" t="s">
        <v>53</v>
      </c>
      <c r="Q129" s="15" t="s">
        <v>53</v>
      </c>
    </row>
    <row r="130" spans="1:17" ht="27" thickBot="1" x14ac:dyDescent="0.35">
      <c r="A130" s="14"/>
      <c r="B130" s="27" t="s">
        <v>62</v>
      </c>
      <c r="C130" s="15">
        <v>30</v>
      </c>
      <c r="D130" s="15">
        <v>1.58</v>
      </c>
      <c r="E130" s="15">
        <v>0.33</v>
      </c>
      <c r="F130" s="15">
        <v>14.832000000000001</v>
      </c>
      <c r="G130" s="15">
        <v>68.97</v>
      </c>
      <c r="H130" s="15">
        <v>6.9</v>
      </c>
      <c r="I130" s="15">
        <v>7.5</v>
      </c>
      <c r="J130" s="15" t="s">
        <v>53</v>
      </c>
      <c r="K130" s="15">
        <v>0.93</v>
      </c>
      <c r="L130" s="15" t="s">
        <v>53</v>
      </c>
      <c r="M130" s="15">
        <v>31.8</v>
      </c>
      <c r="N130" s="15">
        <v>0.03</v>
      </c>
      <c r="O130" s="15" t="s">
        <v>53</v>
      </c>
      <c r="P130" s="15" t="s">
        <v>53</v>
      </c>
      <c r="Q130" s="15" t="s">
        <v>53</v>
      </c>
    </row>
    <row r="131" spans="1:17" ht="15" thickBot="1" x14ac:dyDescent="0.35">
      <c r="A131" s="14"/>
      <c r="B131" s="15" t="s">
        <v>27</v>
      </c>
      <c r="C131" s="18">
        <v>865</v>
      </c>
      <c r="D131" s="18">
        <f>SUM(D125:D130)</f>
        <v>22.873999999999995</v>
      </c>
      <c r="E131" s="18">
        <f t="shared" ref="E131:Q131" si="17">SUM(E124:E130)</f>
        <v>40.380000000000003</v>
      </c>
      <c r="F131" s="18">
        <f t="shared" si="17"/>
        <v>88.561999999999983</v>
      </c>
      <c r="G131" s="18">
        <f t="shared" si="17"/>
        <v>812.49</v>
      </c>
      <c r="H131" s="18">
        <f t="shared" si="17"/>
        <v>271.93</v>
      </c>
      <c r="I131" s="18">
        <f t="shared" si="17"/>
        <v>155.08999999999997</v>
      </c>
      <c r="J131" s="18">
        <f t="shared" si="17"/>
        <v>384.73</v>
      </c>
      <c r="K131" s="18">
        <f t="shared" si="17"/>
        <v>7.2299999999999986</v>
      </c>
      <c r="L131" s="18">
        <f t="shared" si="17"/>
        <v>24.37</v>
      </c>
      <c r="M131" s="18">
        <f t="shared" si="17"/>
        <v>984.2299999999999</v>
      </c>
      <c r="N131" s="18">
        <f t="shared" si="17"/>
        <v>0.62500000000000011</v>
      </c>
      <c r="O131" s="18">
        <f t="shared" si="17"/>
        <v>0.49400000000000005</v>
      </c>
      <c r="P131" s="18">
        <f t="shared" si="17"/>
        <v>4.6450000000000005</v>
      </c>
      <c r="Q131" s="18">
        <f t="shared" si="17"/>
        <v>72.599999999999994</v>
      </c>
    </row>
    <row r="132" spans="1:17" ht="15" thickBot="1" x14ac:dyDescent="0.35">
      <c r="A132" s="14"/>
      <c r="B132" s="23" t="s">
        <v>40</v>
      </c>
      <c r="C132" s="18"/>
      <c r="D132" s="18"/>
      <c r="E132" s="18"/>
      <c r="F132" s="18"/>
      <c r="G132" s="18"/>
      <c r="H132" s="18"/>
      <c r="I132" s="18"/>
      <c r="J132" s="18"/>
      <c r="K132" s="18"/>
      <c r="L132" s="18"/>
      <c r="M132" s="18"/>
      <c r="N132" s="18"/>
      <c r="O132" s="18"/>
      <c r="P132" s="18"/>
      <c r="Q132" s="18"/>
    </row>
    <row r="133" spans="1:17" ht="30" customHeight="1" thickBot="1" x14ac:dyDescent="0.35">
      <c r="A133" s="14"/>
      <c r="B133" s="27" t="s">
        <v>45</v>
      </c>
      <c r="C133" s="18">
        <v>200</v>
      </c>
      <c r="D133" s="15">
        <v>5.22</v>
      </c>
      <c r="E133" s="15">
        <v>4.5</v>
      </c>
      <c r="F133" s="15">
        <v>7.2</v>
      </c>
      <c r="G133" s="15">
        <v>220</v>
      </c>
      <c r="H133" s="15">
        <v>7.0000000000000007E-2</v>
      </c>
      <c r="I133" s="15">
        <v>0.3</v>
      </c>
      <c r="J133" s="15" t="s">
        <v>53</v>
      </c>
      <c r="K133" s="15">
        <v>2.16</v>
      </c>
      <c r="L133" s="15">
        <v>0.18</v>
      </c>
      <c r="M133" s="15" t="s">
        <v>53</v>
      </c>
      <c r="N133" s="15" t="s">
        <v>53</v>
      </c>
      <c r="O133" s="15" t="s">
        <v>53</v>
      </c>
      <c r="P133" s="15" t="s">
        <v>53</v>
      </c>
      <c r="Q133" s="15">
        <v>4.3899999999999997</v>
      </c>
    </row>
    <row r="134" spans="1:17" ht="15" thickBot="1" x14ac:dyDescent="0.35">
      <c r="A134" s="14"/>
      <c r="B134" s="27" t="s">
        <v>44</v>
      </c>
      <c r="C134" s="15">
        <v>30</v>
      </c>
      <c r="D134" s="15">
        <v>4</v>
      </c>
      <c r="E134" s="15">
        <v>4.7</v>
      </c>
      <c r="F134" s="15">
        <v>28</v>
      </c>
      <c r="G134" s="15">
        <v>170</v>
      </c>
      <c r="H134" s="15">
        <v>15.6</v>
      </c>
      <c r="I134" s="15">
        <v>18.600000000000001</v>
      </c>
      <c r="J134" s="15">
        <v>23.4</v>
      </c>
      <c r="K134" s="15">
        <v>0.6</v>
      </c>
      <c r="L134" s="15">
        <v>0</v>
      </c>
      <c r="M134" s="15">
        <v>0</v>
      </c>
      <c r="N134" s="15" t="s">
        <v>53</v>
      </c>
      <c r="O134" s="15" t="s">
        <v>53</v>
      </c>
      <c r="P134" s="15" t="s">
        <v>53</v>
      </c>
      <c r="Q134" s="15" t="s">
        <v>53</v>
      </c>
    </row>
    <row r="135" spans="1:17" ht="15" thickBot="1" x14ac:dyDescent="0.35">
      <c r="A135" s="14"/>
      <c r="B135" s="15" t="s">
        <v>27</v>
      </c>
      <c r="C135" s="18">
        <f>SUM(C133:C134)</f>
        <v>230</v>
      </c>
      <c r="D135" s="18">
        <f>SUM(D133:D134)</f>
        <v>9.2199999999999989</v>
      </c>
      <c r="E135" s="18">
        <f>SUM(E133:E134)</f>
        <v>9.1999999999999993</v>
      </c>
      <c r="F135" s="18">
        <f>SUM(F133:F134)</f>
        <v>35.200000000000003</v>
      </c>
      <c r="G135" s="18">
        <f>SUM(G133:G134)</f>
        <v>390</v>
      </c>
      <c r="H135" s="18">
        <f t="shared" ref="H135:M135" si="18">SUM(H133:H134)</f>
        <v>15.67</v>
      </c>
      <c r="I135" s="18">
        <f t="shared" si="18"/>
        <v>18.900000000000002</v>
      </c>
      <c r="J135" s="18">
        <f t="shared" si="18"/>
        <v>23.4</v>
      </c>
      <c r="K135" s="18">
        <f t="shared" si="18"/>
        <v>2.7600000000000002</v>
      </c>
      <c r="L135" s="18">
        <f t="shared" si="18"/>
        <v>0.18</v>
      </c>
      <c r="M135" s="18">
        <f t="shared" si="18"/>
        <v>0</v>
      </c>
      <c r="N135" s="18"/>
      <c r="O135" s="18"/>
      <c r="P135" s="18"/>
      <c r="Q135" s="18">
        <v>4.3899999999999997</v>
      </c>
    </row>
    <row r="136" spans="1:17" ht="15" thickBot="1" x14ac:dyDescent="0.35">
      <c r="A136" s="14"/>
      <c r="B136" s="23" t="s">
        <v>28</v>
      </c>
      <c r="C136" s="24">
        <f t="shared" ref="C136:Q136" si="19">C135+C131+C120</f>
        <v>1275</v>
      </c>
      <c r="D136" s="24">
        <f t="shared" si="19"/>
        <v>33.893999999999991</v>
      </c>
      <c r="E136" s="24">
        <f t="shared" si="19"/>
        <v>49.98</v>
      </c>
      <c r="F136" s="24">
        <f t="shared" si="19"/>
        <v>169.96199999999999</v>
      </c>
      <c r="G136" s="24">
        <f t="shared" si="19"/>
        <v>1408.49</v>
      </c>
      <c r="H136" s="24">
        <f t="shared" si="19"/>
        <v>357.6</v>
      </c>
      <c r="I136" s="24">
        <f t="shared" si="19"/>
        <v>199.98999999999998</v>
      </c>
      <c r="J136" s="24">
        <f t="shared" si="19"/>
        <v>454.13</v>
      </c>
      <c r="K136" s="24">
        <f t="shared" si="19"/>
        <v>10.589999999999998</v>
      </c>
      <c r="L136" s="24">
        <f t="shared" si="19"/>
        <v>24.55</v>
      </c>
      <c r="M136" s="24">
        <f t="shared" si="19"/>
        <v>1000.2299999999999</v>
      </c>
      <c r="N136" s="24">
        <f t="shared" si="19"/>
        <v>0.70500000000000007</v>
      </c>
      <c r="O136" s="24">
        <f t="shared" si="19"/>
        <v>0.55400000000000005</v>
      </c>
      <c r="P136" s="24">
        <f t="shared" si="19"/>
        <v>5.0450000000000008</v>
      </c>
      <c r="Q136" s="24">
        <f t="shared" si="19"/>
        <v>196.99</v>
      </c>
    </row>
    <row r="137" spans="1:17" ht="15" thickBot="1" x14ac:dyDescent="0.35">
      <c r="A137" s="91" t="s">
        <v>32</v>
      </c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  <c r="N137" s="92"/>
      <c r="O137" s="92"/>
      <c r="P137" s="92"/>
      <c r="Q137" s="92"/>
    </row>
    <row r="138" spans="1:17" ht="15" thickBot="1" x14ac:dyDescent="0.35">
      <c r="A138" s="14"/>
      <c r="B138" s="15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17" x14ac:dyDescent="0.3">
      <c r="A139" s="97"/>
      <c r="B139" s="99" t="s">
        <v>15</v>
      </c>
      <c r="C139" s="97"/>
      <c r="D139" s="97"/>
      <c r="E139" s="97"/>
      <c r="F139" s="97"/>
      <c r="G139" s="97"/>
      <c r="H139" s="97"/>
      <c r="I139" s="97"/>
      <c r="J139" s="97"/>
      <c r="K139" s="97"/>
      <c r="L139" s="97"/>
      <c r="M139" s="97"/>
      <c r="N139" s="19"/>
      <c r="O139" s="19"/>
      <c r="P139" s="19"/>
      <c r="Q139" s="19"/>
    </row>
    <row r="140" spans="1:17" ht="15" thickBot="1" x14ac:dyDescent="0.35">
      <c r="A140" s="98"/>
      <c r="B140" s="100"/>
      <c r="C140" s="98"/>
      <c r="D140" s="98"/>
      <c r="E140" s="98"/>
      <c r="F140" s="98"/>
      <c r="G140" s="98"/>
      <c r="H140" s="98"/>
      <c r="I140" s="98"/>
      <c r="J140" s="98"/>
      <c r="K140" s="98"/>
      <c r="L140" s="98"/>
      <c r="M140" s="98"/>
      <c r="N140" s="14"/>
      <c r="O140" s="14"/>
      <c r="P140" s="14"/>
      <c r="Q140" s="14"/>
    </row>
    <row r="141" spans="1:17" ht="40.200000000000003" thickBot="1" x14ac:dyDescent="0.35">
      <c r="A141" s="32" t="s">
        <v>85</v>
      </c>
      <c r="B141" s="15" t="s">
        <v>150</v>
      </c>
      <c r="C141" s="15">
        <v>110</v>
      </c>
      <c r="D141" s="15">
        <v>8.77</v>
      </c>
      <c r="E141" s="15">
        <v>3.48</v>
      </c>
      <c r="F141" s="15">
        <v>25.62</v>
      </c>
      <c r="G141" s="15">
        <v>169</v>
      </c>
      <c r="H141" s="15">
        <v>24.5</v>
      </c>
      <c r="I141" s="15">
        <v>17.45</v>
      </c>
      <c r="J141" s="15">
        <v>77.650000000000006</v>
      </c>
      <c r="K141" s="15">
        <v>1.08</v>
      </c>
      <c r="L141" s="15" t="s">
        <v>53</v>
      </c>
      <c r="M141" s="15">
        <v>53.5</v>
      </c>
      <c r="N141" s="15">
        <v>0.1</v>
      </c>
      <c r="O141" s="15">
        <v>7.0000000000000007E-2</v>
      </c>
      <c r="P141" s="15">
        <v>2.5</v>
      </c>
      <c r="Q141" s="15">
        <v>0.64</v>
      </c>
    </row>
    <row r="142" spans="1:17" ht="43.5" customHeight="1" thickBot="1" x14ac:dyDescent="0.35">
      <c r="A142" s="16" t="s">
        <v>131</v>
      </c>
      <c r="B142" s="29" t="s">
        <v>174</v>
      </c>
      <c r="C142" s="17" t="s">
        <v>16</v>
      </c>
      <c r="D142" s="17">
        <v>8.64</v>
      </c>
      <c r="E142" s="17">
        <v>11.06</v>
      </c>
      <c r="F142" s="17">
        <v>44.32</v>
      </c>
      <c r="G142" s="17">
        <v>339</v>
      </c>
      <c r="H142" s="17">
        <v>146.77000000000001</v>
      </c>
      <c r="I142" s="17">
        <v>44.33</v>
      </c>
      <c r="J142" s="17">
        <v>221.3</v>
      </c>
      <c r="K142" s="17">
        <v>2.34</v>
      </c>
      <c r="L142" s="17">
        <v>54.8</v>
      </c>
      <c r="M142" s="17">
        <v>61.28</v>
      </c>
      <c r="N142" s="15">
        <v>0.14000000000000001</v>
      </c>
      <c r="O142" s="15">
        <v>0.17</v>
      </c>
      <c r="P142" s="15">
        <v>0.74</v>
      </c>
      <c r="Q142" s="15">
        <v>0.96</v>
      </c>
    </row>
    <row r="143" spans="1:17" ht="24.6" customHeight="1" thickBot="1" x14ac:dyDescent="0.35">
      <c r="A143" s="20" t="s">
        <v>105</v>
      </c>
      <c r="B143" s="27" t="s">
        <v>56</v>
      </c>
      <c r="C143" s="15">
        <v>200</v>
      </c>
      <c r="D143" s="15">
        <v>4.08</v>
      </c>
      <c r="E143" s="15">
        <v>3.54</v>
      </c>
      <c r="F143" s="15">
        <v>17.579999999999998</v>
      </c>
      <c r="G143" s="15">
        <v>118.6</v>
      </c>
      <c r="H143" s="15">
        <v>152.22</v>
      </c>
      <c r="I143" s="15">
        <v>21.34</v>
      </c>
      <c r="J143" s="15">
        <v>124.56</v>
      </c>
      <c r="K143" s="15">
        <v>0.48</v>
      </c>
      <c r="L143" s="15">
        <v>24.4</v>
      </c>
      <c r="M143" s="15">
        <v>26.66</v>
      </c>
      <c r="N143" s="15">
        <v>5.6000000000000001E-2</v>
      </c>
      <c r="O143" s="15">
        <v>0.188</v>
      </c>
      <c r="P143" s="15">
        <v>0.16600000000000001</v>
      </c>
      <c r="Q143" s="15">
        <v>1.59</v>
      </c>
    </row>
    <row r="144" spans="1:17" ht="15" thickBot="1" x14ac:dyDescent="0.35">
      <c r="A144" s="14"/>
      <c r="B144" s="27" t="s">
        <v>61</v>
      </c>
      <c r="C144" s="15">
        <v>30</v>
      </c>
      <c r="D144" s="15">
        <v>2.37</v>
      </c>
      <c r="E144" s="15">
        <v>0.3</v>
      </c>
      <c r="F144" s="15">
        <v>14.49</v>
      </c>
      <c r="G144" s="15">
        <v>70.14</v>
      </c>
      <c r="H144" s="15">
        <v>6.9</v>
      </c>
      <c r="I144" s="15">
        <v>9.9</v>
      </c>
      <c r="J144" s="15">
        <v>26.1</v>
      </c>
      <c r="K144" s="15">
        <v>0.33</v>
      </c>
      <c r="L144" s="15" t="s">
        <v>53</v>
      </c>
      <c r="M144" s="15" t="s">
        <v>53</v>
      </c>
      <c r="N144" s="15">
        <v>0.03</v>
      </c>
      <c r="O144" s="15"/>
      <c r="P144" s="15"/>
      <c r="Q144" s="15"/>
    </row>
    <row r="145" spans="1:17" ht="54.75" customHeight="1" thickBot="1" x14ac:dyDescent="0.35">
      <c r="A145" s="14" t="s">
        <v>106</v>
      </c>
      <c r="B145" s="27" t="s">
        <v>176</v>
      </c>
      <c r="C145" s="15">
        <v>180</v>
      </c>
      <c r="D145" s="15">
        <v>0.4</v>
      </c>
      <c r="E145" s="15">
        <v>0.4</v>
      </c>
      <c r="F145" s="15">
        <v>9.8000000000000007</v>
      </c>
      <c r="G145" s="15">
        <v>47</v>
      </c>
      <c r="H145" s="15">
        <v>16</v>
      </c>
      <c r="I145" s="15">
        <v>9</v>
      </c>
      <c r="J145" s="15">
        <v>11</v>
      </c>
      <c r="K145" s="15">
        <v>2.2000000000000002</v>
      </c>
      <c r="L145" s="15" t="s">
        <v>53</v>
      </c>
      <c r="M145" s="15">
        <v>5</v>
      </c>
      <c r="N145" s="15">
        <v>0.03</v>
      </c>
      <c r="O145" s="15">
        <v>0.03</v>
      </c>
      <c r="P145" s="15">
        <v>0.3</v>
      </c>
      <c r="Q145" s="15">
        <v>10</v>
      </c>
    </row>
    <row r="146" spans="1:17" ht="15" thickBot="1" x14ac:dyDescent="0.35">
      <c r="A146" s="14"/>
      <c r="B146" s="15" t="s">
        <v>27</v>
      </c>
      <c r="C146" s="18">
        <v>590</v>
      </c>
      <c r="D146" s="18">
        <f t="shared" ref="D146:Q146" si="20">SUM(D142:D145)</f>
        <v>15.49</v>
      </c>
      <c r="E146" s="18">
        <f t="shared" si="20"/>
        <v>15.300000000000002</v>
      </c>
      <c r="F146" s="18">
        <f t="shared" si="20"/>
        <v>86.19</v>
      </c>
      <c r="G146" s="18">
        <f t="shared" si="20"/>
        <v>574.74</v>
      </c>
      <c r="H146" s="18">
        <f t="shared" si="20"/>
        <v>321.89</v>
      </c>
      <c r="I146" s="18">
        <f t="shared" si="20"/>
        <v>84.570000000000007</v>
      </c>
      <c r="J146" s="18">
        <f t="shared" si="20"/>
        <v>382.96000000000004</v>
      </c>
      <c r="K146" s="18">
        <f t="shared" si="20"/>
        <v>5.35</v>
      </c>
      <c r="L146" s="18">
        <f t="shared" si="20"/>
        <v>79.199999999999989</v>
      </c>
      <c r="M146" s="18">
        <f t="shared" si="20"/>
        <v>92.94</v>
      </c>
      <c r="N146" s="18">
        <f t="shared" si="20"/>
        <v>0.25600000000000001</v>
      </c>
      <c r="O146" s="18">
        <f t="shared" si="20"/>
        <v>0.38800000000000001</v>
      </c>
      <c r="P146" s="18">
        <f t="shared" si="20"/>
        <v>1.206</v>
      </c>
      <c r="Q146" s="18">
        <f t="shared" si="20"/>
        <v>12.55</v>
      </c>
    </row>
    <row r="147" spans="1:17" x14ac:dyDescent="0.3">
      <c r="A147" s="97"/>
      <c r="B147" s="99" t="s">
        <v>20</v>
      </c>
      <c r="C147" s="97"/>
      <c r="D147" s="97"/>
      <c r="E147" s="97"/>
      <c r="F147" s="97"/>
      <c r="G147" s="97"/>
      <c r="H147" s="97"/>
      <c r="I147" s="97"/>
      <c r="J147" s="97"/>
      <c r="K147" s="97"/>
      <c r="L147" s="97"/>
      <c r="M147" s="97"/>
      <c r="N147" s="19"/>
      <c r="O147" s="19"/>
      <c r="P147" s="19"/>
      <c r="Q147" s="19"/>
    </row>
    <row r="148" spans="1:17" ht="15" thickBot="1" x14ac:dyDescent="0.35">
      <c r="A148" s="98"/>
      <c r="B148" s="100"/>
      <c r="C148" s="98"/>
      <c r="D148" s="98"/>
      <c r="E148" s="98"/>
      <c r="F148" s="98"/>
      <c r="G148" s="98"/>
      <c r="H148" s="98"/>
      <c r="I148" s="98"/>
      <c r="J148" s="98"/>
      <c r="K148" s="98"/>
      <c r="L148" s="98"/>
      <c r="M148" s="98"/>
      <c r="N148" s="14"/>
      <c r="O148" s="14"/>
      <c r="P148" s="14"/>
      <c r="Q148" s="14"/>
    </row>
    <row r="149" spans="1:17" ht="15" thickBot="1" x14ac:dyDescent="0.35">
      <c r="A149" s="16" t="s">
        <v>187</v>
      </c>
      <c r="B149" s="21" t="s">
        <v>93</v>
      </c>
      <c r="C149" s="17">
        <v>60</v>
      </c>
      <c r="D149" s="17">
        <v>0.88</v>
      </c>
      <c r="E149" s="17">
        <v>6.25</v>
      </c>
      <c r="F149" s="17">
        <v>4.5</v>
      </c>
      <c r="G149" s="17">
        <v>78</v>
      </c>
      <c r="H149" s="17">
        <v>19.5</v>
      </c>
      <c r="I149" s="17">
        <v>12.19</v>
      </c>
      <c r="J149" s="17">
        <v>27</v>
      </c>
      <c r="K149" s="17">
        <v>0.52</v>
      </c>
      <c r="L149" s="17"/>
      <c r="M149" s="17">
        <v>124.9</v>
      </c>
      <c r="N149" s="15">
        <v>0.02</v>
      </c>
      <c r="O149" s="15">
        <v>0.02</v>
      </c>
      <c r="P149" s="15">
        <v>0.28999999999999998</v>
      </c>
      <c r="Q149" s="15">
        <v>6</v>
      </c>
    </row>
    <row r="150" spans="1:17" ht="37.5" customHeight="1" thickBot="1" x14ac:dyDescent="0.35">
      <c r="A150" s="16" t="s">
        <v>188</v>
      </c>
      <c r="B150" s="21" t="s">
        <v>189</v>
      </c>
      <c r="C150" s="17" t="s">
        <v>71</v>
      </c>
      <c r="D150" s="17">
        <v>11.64</v>
      </c>
      <c r="E150" s="17">
        <v>4.0199999999999996</v>
      </c>
      <c r="F150" s="17">
        <v>16</v>
      </c>
      <c r="G150" s="17">
        <v>154.35</v>
      </c>
      <c r="H150" s="17">
        <v>8.25</v>
      </c>
      <c r="I150" s="17">
        <v>27.25</v>
      </c>
      <c r="J150" s="17">
        <v>15.4</v>
      </c>
      <c r="K150" s="17">
        <v>36.75</v>
      </c>
      <c r="L150" s="17">
        <v>0.73</v>
      </c>
      <c r="M150" s="17">
        <v>1.218</v>
      </c>
      <c r="N150" s="15">
        <v>10.5</v>
      </c>
      <c r="O150" s="15">
        <v>0.05</v>
      </c>
      <c r="P150" s="15">
        <v>0.02</v>
      </c>
      <c r="Q150" s="15">
        <v>0.95</v>
      </c>
    </row>
    <row r="151" spans="1:17" ht="55.2" customHeight="1" thickBot="1" x14ac:dyDescent="0.35">
      <c r="A151" s="16" t="s">
        <v>130</v>
      </c>
      <c r="B151" s="21" t="s">
        <v>190</v>
      </c>
      <c r="C151" s="17" t="s">
        <v>155</v>
      </c>
      <c r="D151" s="17">
        <v>23.06</v>
      </c>
      <c r="E151" s="17">
        <v>20</v>
      </c>
      <c r="F151" s="17">
        <v>4.62</v>
      </c>
      <c r="G151" s="17">
        <v>286</v>
      </c>
      <c r="H151" s="17">
        <v>56.6</v>
      </c>
      <c r="I151" s="17">
        <v>5.4</v>
      </c>
      <c r="J151" s="17">
        <v>113.13</v>
      </c>
      <c r="K151" s="17">
        <v>1.5</v>
      </c>
      <c r="L151" s="17">
        <v>91.2</v>
      </c>
      <c r="M151" s="17">
        <v>106.04</v>
      </c>
      <c r="N151" s="35">
        <v>0.06</v>
      </c>
      <c r="O151" s="35">
        <v>0.16</v>
      </c>
      <c r="P151" s="35">
        <v>5</v>
      </c>
      <c r="Q151" s="35">
        <v>4.7</v>
      </c>
    </row>
    <row r="152" spans="1:17" ht="39.75" customHeight="1" thickBot="1" x14ac:dyDescent="0.35">
      <c r="A152" s="16" t="s">
        <v>109</v>
      </c>
      <c r="B152" s="21" t="s">
        <v>21</v>
      </c>
      <c r="C152" s="17">
        <v>150</v>
      </c>
      <c r="D152" s="17">
        <v>8.6</v>
      </c>
      <c r="E152" s="17">
        <v>6.09</v>
      </c>
      <c r="F152" s="17">
        <v>38.6</v>
      </c>
      <c r="G152" s="17">
        <v>243.75</v>
      </c>
      <c r="H152" s="17">
        <v>288.33</v>
      </c>
      <c r="I152" s="17">
        <v>16.47</v>
      </c>
      <c r="J152" s="17">
        <v>150.83000000000001</v>
      </c>
      <c r="K152" s="17">
        <v>22.6</v>
      </c>
      <c r="L152" s="17">
        <v>5.3</v>
      </c>
      <c r="M152" s="17">
        <v>25.16</v>
      </c>
      <c r="N152" s="15">
        <v>0.8</v>
      </c>
      <c r="O152" s="15">
        <v>0.23</v>
      </c>
      <c r="P152" s="15">
        <v>0.1</v>
      </c>
      <c r="Q152" s="15">
        <v>5.5</v>
      </c>
    </row>
    <row r="153" spans="1:17" s="38" customFormat="1" ht="40.200000000000003" thickBot="1" x14ac:dyDescent="0.35">
      <c r="A153" s="40" t="s">
        <v>191</v>
      </c>
      <c r="B153" s="44" t="s">
        <v>94</v>
      </c>
      <c r="C153" s="45">
        <v>200</v>
      </c>
      <c r="D153" s="45">
        <v>0.1</v>
      </c>
      <c r="E153" s="45"/>
      <c r="F153" s="45">
        <v>25.2</v>
      </c>
      <c r="G153" s="45">
        <v>96</v>
      </c>
      <c r="H153" s="45">
        <v>16.7</v>
      </c>
      <c r="I153" s="45">
        <v>16.7</v>
      </c>
      <c r="J153" s="45">
        <v>23.4</v>
      </c>
      <c r="K153" s="45">
        <v>1.4</v>
      </c>
      <c r="L153" s="45"/>
      <c r="M153" s="45">
        <v>40.799999999999997</v>
      </c>
      <c r="N153" s="42">
        <v>1.6E-2</v>
      </c>
      <c r="O153" s="42">
        <v>2.4E-2</v>
      </c>
      <c r="P153" s="42">
        <v>0.26</v>
      </c>
      <c r="Q153" s="42">
        <v>6.9</v>
      </c>
    </row>
    <row r="154" spans="1:17" ht="19.5" customHeight="1" thickBot="1" x14ac:dyDescent="0.35">
      <c r="A154" s="14"/>
      <c r="B154" s="27" t="s">
        <v>61</v>
      </c>
      <c r="C154" s="15">
        <v>20</v>
      </c>
      <c r="D154" s="15">
        <v>1.58</v>
      </c>
      <c r="E154" s="15">
        <v>0.2</v>
      </c>
      <c r="F154" s="15">
        <v>9.66</v>
      </c>
      <c r="G154" s="15">
        <v>46.76</v>
      </c>
      <c r="H154" s="15">
        <v>4.5999999999999996</v>
      </c>
      <c r="I154" s="15">
        <v>6.6</v>
      </c>
      <c r="J154" s="15" t="s">
        <v>53</v>
      </c>
      <c r="K154" s="15">
        <v>0.22</v>
      </c>
      <c r="L154" s="15" t="s">
        <v>53</v>
      </c>
      <c r="M154" s="15">
        <v>17.399999999999999</v>
      </c>
      <c r="N154" s="15">
        <v>0.02</v>
      </c>
      <c r="O154" s="15" t="s">
        <v>53</v>
      </c>
      <c r="P154" s="15" t="s">
        <v>53</v>
      </c>
      <c r="Q154" s="15" t="s">
        <v>53</v>
      </c>
    </row>
    <row r="155" spans="1:17" ht="27" thickBot="1" x14ac:dyDescent="0.35">
      <c r="A155" s="14"/>
      <c r="B155" s="27" t="s">
        <v>62</v>
      </c>
      <c r="C155" s="15">
        <v>30</v>
      </c>
      <c r="D155" s="15">
        <v>1.58</v>
      </c>
      <c r="E155" s="15">
        <v>0.33</v>
      </c>
      <c r="F155" s="15">
        <v>14.832000000000001</v>
      </c>
      <c r="G155" s="15">
        <v>68.97</v>
      </c>
      <c r="H155" s="15">
        <v>6.9</v>
      </c>
      <c r="I155" s="15">
        <v>7.5</v>
      </c>
      <c r="J155" s="15" t="s">
        <v>53</v>
      </c>
      <c r="K155" s="15">
        <v>0.93</v>
      </c>
      <c r="L155" s="15" t="s">
        <v>53</v>
      </c>
      <c r="M155" s="15">
        <v>31.8</v>
      </c>
      <c r="N155" s="15">
        <v>0.03</v>
      </c>
      <c r="O155" s="15" t="s">
        <v>53</v>
      </c>
      <c r="P155" s="15" t="s">
        <v>53</v>
      </c>
      <c r="Q155" s="15" t="s">
        <v>53</v>
      </c>
    </row>
    <row r="156" spans="1:17" ht="15" thickBot="1" x14ac:dyDescent="0.35">
      <c r="A156" s="14"/>
      <c r="B156" s="15" t="s">
        <v>27</v>
      </c>
      <c r="C156" s="18">
        <f t="shared" ref="C156:Q156" si="21">SUM(C149:C155)</f>
        <v>460</v>
      </c>
      <c r="D156" s="18">
        <f t="shared" si="21"/>
        <v>47.44</v>
      </c>
      <c r="E156" s="18">
        <f t="shared" si="21"/>
        <v>36.89</v>
      </c>
      <c r="F156" s="18">
        <f t="shared" si="21"/>
        <v>113.41200000000001</v>
      </c>
      <c r="G156" s="18">
        <f t="shared" si="21"/>
        <v>973.83</v>
      </c>
      <c r="H156" s="18">
        <f t="shared" si="21"/>
        <v>400.87999999999994</v>
      </c>
      <c r="I156" s="18">
        <f t="shared" si="21"/>
        <v>92.109999999999985</v>
      </c>
      <c r="J156" s="18">
        <f t="shared" si="21"/>
        <v>329.76</v>
      </c>
      <c r="K156" s="18">
        <f t="shared" si="21"/>
        <v>63.92</v>
      </c>
      <c r="L156" s="18">
        <f t="shared" si="21"/>
        <v>97.23</v>
      </c>
      <c r="M156" s="18">
        <f t="shared" si="21"/>
        <v>347.31800000000004</v>
      </c>
      <c r="N156" s="18">
        <f t="shared" si="21"/>
        <v>11.446</v>
      </c>
      <c r="O156" s="18">
        <f t="shared" si="21"/>
        <v>0.48400000000000004</v>
      </c>
      <c r="P156" s="18">
        <f t="shared" si="21"/>
        <v>5.669999999999999</v>
      </c>
      <c r="Q156" s="18">
        <f t="shared" si="21"/>
        <v>24.049999999999997</v>
      </c>
    </row>
    <row r="157" spans="1:17" ht="15" thickBot="1" x14ac:dyDescent="0.35">
      <c r="A157" s="14"/>
      <c r="B157" s="23" t="s">
        <v>40</v>
      </c>
      <c r="C157" s="18"/>
      <c r="D157" s="18"/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1:17" ht="41.25" customHeight="1" thickBot="1" x14ac:dyDescent="0.35">
      <c r="A158" s="14" t="s">
        <v>92</v>
      </c>
      <c r="B158" s="27" t="s">
        <v>25</v>
      </c>
      <c r="C158" s="15">
        <v>200</v>
      </c>
      <c r="D158" s="15">
        <v>3.17</v>
      </c>
      <c r="E158" s="15">
        <v>2.68</v>
      </c>
      <c r="F158" s="15">
        <v>15.95</v>
      </c>
      <c r="G158" s="15">
        <v>100.6</v>
      </c>
      <c r="H158" s="15">
        <v>6.28</v>
      </c>
      <c r="I158" s="15">
        <v>70</v>
      </c>
      <c r="J158" s="15">
        <v>4.5</v>
      </c>
      <c r="K158" s="15">
        <v>0.67</v>
      </c>
      <c r="L158" s="15">
        <v>100</v>
      </c>
      <c r="M158" s="15">
        <v>111.1</v>
      </c>
      <c r="N158" s="15">
        <v>0.22</v>
      </c>
      <c r="O158" s="15">
        <v>0.78</v>
      </c>
      <c r="P158" s="15">
        <v>0.5</v>
      </c>
      <c r="Q158" s="15">
        <v>6.5</v>
      </c>
    </row>
    <row r="159" spans="1:17" ht="18" customHeight="1" thickBot="1" x14ac:dyDescent="0.35">
      <c r="A159" s="14"/>
      <c r="B159" s="27" t="s">
        <v>61</v>
      </c>
      <c r="C159" s="15">
        <v>30</v>
      </c>
      <c r="D159" s="15">
        <v>2.37</v>
      </c>
      <c r="E159" s="15">
        <v>0.3</v>
      </c>
      <c r="F159" s="15">
        <v>14.49</v>
      </c>
      <c r="G159" s="15">
        <v>70.14</v>
      </c>
      <c r="H159" s="15">
        <v>6.9</v>
      </c>
      <c r="I159" s="15">
        <v>9.9</v>
      </c>
      <c r="J159" s="15">
        <v>26.1</v>
      </c>
      <c r="K159" s="15">
        <v>0.33</v>
      </c>
      <c r="L159" s="15" t="s">
        <v>53</v>
      </c>
      <c r="M159" s="15" t="s">
        <v>53</v>
      </c>
      <c r="N159" s="15">
        <v>0.03</v>
      </c>
      <c r="O159" s="15" t="s">
        <v>53</v>
      </c>
      <c r="P159" s="15" t="s">
        <v>53</v>
      </c>
      <c r="Q159" s="15" t="s">
        <v>53</v>
      </c>
    </row>
    <row r="160" spans="1:17" ht="15" thickBot="1" x14ac:dyDescent="0.35">
      <c r="A160" s="14" t="s">
        <v>128</v>
      </c>
      <c r="B160" s="27" t="s">
        <v>43</v>
      </c>
      <c r="C160" s="15">
        <v>15</v>
      </c>
      <c r="D160" s="15">
        <v>3.48</v>
      </c>
      <c r="E160" s="15">
        <v>4.42</v>
      </c>
      <c r="F160" s="15" t="s">
        <v>53</v>
      </c>
      <c r="G160" s="15">
        <v>54</v>
      </c>
      <c r="H160" s="15">
        <v>132</v>
      </c>
      <c r="I160" s="15">
        <v>5.25</v>
      </c>
      <c r="J160" s="15">
        <v>75</v>
      </c>
      <c r="K160" s="15">
        <v>0.15</v>
      </c>
      <c r="L160" s="15">
        <v>39</v>
      </c>
      <c r="M160" s="15">
        <v>43.2</v>
      </c>
      <c r="N160" s="15">
        <v>0.01</v>
      </c>
      <c r="O160" s="15">
        <v>0.04</v>
      </c>
      <c r="P160" s="15">
        <v>0.03</v>
      </c>
      <c r="Q160" s="15">
        <v>0.1</v>
      </c>
    </row>
    <row r="161" spans="1:17" ht="15" thickBot="1" x14ac:dyDescent="0.35">
      <c r="A161" s="14"/>
      <c r="B161" s="15" t="s">
        <v>27</v>
      </c>
      <c r="C161" s="15">
        <f t="shared" ref="C161:Q161" si="22">SUM(C158:C160)</f>
        <v>245</v>
      </c>
      <c r="D161" s="15">
        <f t="shared" si="22"/>
        <v>9.02</v>
      </c>
      <c r="E161" s="15">
        <f t="shared" si="22"/>
        <v>7.4</v>
      </c>
      <c r="F161" s="15">
        <f t="shared" si="22"/>
        <v>30.439999999999998</v>
      </c>
      <c r="G161" s="15">
        <f t="shared" si="22"/>
        <v>224.74</v>
      </c>
      <c r="H161" s="15">
        <f t="shared" si="22"/>
        <v>145.18</v>
      </c>
      <c r="I161" s="15">
        <f t="shared" si="22"/>
        <v>85.15</v>
      </c>
      <c r="J161" s="15">
        <f t="shared" si="22"/>
        <v>105.6</v>
      </c>
      <c r="K161" s="15">
        <f t="shared" si="22"/>
        <v>1.1499999999999999</v>
      </c>
      <c r="L161" s="15">
        <f t="shared" si="22"/>
        <v>139</v>
      </c>
      <c r="M161" s="15">
        <f t="shared" si="22"/>
        <v>154.30000000000001</v>
      </c>
      <c r="N161" s="15">
        <f t="shared" si="22"/>
        <v>0.26</v>
      </c>
      <c r="O161" s="15">
        <f t="shared" si="22"/>
        <v>0.82000000000000006</v>
      </c>
      <c r="P161" s="15">
        <f t="shared" si="22"/>
        <v>0.53</v>
      </c>
      <c r="Q161" s="15">
        <f t="shared" si="22"/>
        <v>6.6</v>
      </c>
    </row>
    <row r="162" spans="1:17" ht="15" thickBot="1" x14ac:dyDescent="0.35">
      <c r="A162" s="14"/>
      <c r="B162" s="23" t="s">
        <v>28</v>
      </c>
      <c r="C162" s="24">
        <f>C161+C156+C146</f>
        <v>1295</v>
      </c>
      <c r="D162" s="24">
        <f t="shared" ref="D162:P162" si="23">D161+D156+D146</f>
        <v>71.949999999999989</v>
      </c>
      <c r="E162" s="24">
        <f t="shared" si="23"/>
        <v>59.59</v>
      </c>
      <c r="F162" s="24">
        <f t="shared" si="23"/>
        <v>230.042</v>
      </c>
      <c r="G162" s="24">
        <f t="shared" si="23"/>
        <v>1773.3100000000002</v>
      </c>
      <c r="H162" s="24">
        <f t="shared" si="23"/>
        <v>867.94999999999993</v>
      </c>
      <c r="I162" s="24">
        <f t="shared" si="23"/>
        <v>261.83</v>
      </c>
      <c r="J162" s="24">
        <f t="shared" si="23"/>
        <v>818.32</v>
      </c>
      <c r="K162" s="24">
        <f t="shared" si="23"/>
        <v>70.42</v>
      </c>
      <c r="L162" s="24">
        <f t="shared" si="23"/>
        <v>315.43</v>
      </c>
      <c r="M162" s="24">
        <f t="shared" si="23"/>
        <v>594.55799999999999</v>
      </c>
      <c r="N162" s="24">
        <f t="shared" si="23"/>
        <v>11.962</v>
      </c>
      <c r="O162" s="24">
        <f t="shared" si="23"/>
        <v>1.6920000000000002</v>
      </c>
      <c r="P162" s="24">
        <f t="shared" si="23"/>
        <v>7.4059999999999988</v>
      </c>
      <c r="Q162" s="24">
        <f>Q161+Q156+Q146</f>
        <v>43.2</v>
      </c>
    </row>
    <row r="163" spans="1:17" ht="15" thickBot="1" x14ac:dyDescent="0.35">
      <c r="A163" s="91" t="s">
        <v>33</v>
      </c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  <c r="N163" s="92"/>
      <c r="O163" s="92"/>
      <c r="P163" s="92"/>
      <c r="Q163" s="92"/>
    </row>
    <row r="164" spans="1:17" ht="15" thickBot="1" x14ac:dyDescent="0.35">
      <c r="A164" s="14"/>
      <c r="B164" s="23" t="s">
        <v>15</v>
      </c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1:17" s="38" customFormat="1" ht="42.6" customHeight="1" thickBot="1" x14ac:dyDescent="0.35">
      <c r="A165" s="69" t="s">
        <v>135</v>
      </c>
      <c r="B165" s="71" t="s">
        <v>210</v>
      </c>
      <c r="C165" s="70">
        <v>50</v>
      </c>
      <c r="D165" s="70">
        <v>0.55000000000000004</v>
      </c>
      <c r="E165" s="70">
        <v>1.75</v>
      </c>
      <c r="F165" s="70">
        <v>1.9</v>
      </c>
      <c r="G165" s="70">
        <v>11</v>
      </c>
      <c r="H165" s="70">
        <v>7</v>
      </c>
      <c r="I165" s="70">
        <v>10</v>
      </c>
      <c r="J165" s="70">
        <v>13</v>
      </c>
      <c r="K165" s="70">
        <v>0.45</v>
      </c>
      <c r="L165" s="70" t="s">
        <v>53</v>
      </c>
      <c r="M165" s="70">
        <v>66.5</v>
      </c>
      <c r="N165" s="68">
        <v>0.03</v>
      </c>
      <c r="O165" s="68">
        <v>0.02</v>
      </c>
      <c r="P165" s="68">
        <v>0.25</v>
      </c>
      <c r="Q165" s="68">
        <v>8.75</v>
      </c>
    </row>
    <row r="166" spans="1:17" s="38" customFormat="1" ht="55.8" customHeight="1" thickBot="1" x14ac:dyDescent="0.35">
      <c r="A166" s="46" t="s">
        <v>136</v>
      </c>
      <c r="B166" s="47" t="s">
        <v>66</v>
      </c>
      <c r="C166" s="45">
        <v>175</v>
      </c>
      <c r="D166" s="45">
        <v>12.3</v>
      </c>
      <c r="E166" s="45">
        <v>29.5</v>
      </c>
      <c r="F166" s="45">
        <v>16.579999999999998</v>
      </c>
      <c r="G166" s="45">
        <v>295</v>
      </c>
      <c r="H166" s="45">
        <v>42.84</v>
      </c>
      <c r="I166" s="45">
        <v>180.22</v>
      </c>
      <c r="J166" s="45">
        <v>3.02</v>
      </c>
      <c r="K166" s="45" t="s">
        <v>53</v>
      </c>
      <c r="L166" s="45">
        <v>73.599999999999994</v>
      </c>
      <c r="M166" s="45">
        <v>3.09</v>
      </c>
      <c r="N166" s="42">
        <v>0.15</v>
      </c>
      <c r="O166" s="42">
        <v>3.1</v>
      </c>
      <c r="P166" s="42">
        <v>6.2</v>
      </c>
      <c r="Q166" s="42">
        <v>2.76</v>
      </c>
    </row>
    <row r="167" spans="1:17" s="38" customFormat="1" ht="23.25" customHeight="1" thickBot="1" x14ac:dyDescent="0.35">
      <c r="A167" s="46" t="s">
        <v>108</v>
      </c>
      <c r="B167" s="47" t="s">
        <v>17</v>
      </c>
      <c r="C167" s="45" t="s">
        <v>52</v>
      </c>
      <c r="D167" s="45">
        <v>7.0000000000000007E-2</v>
      </c>
      <c r="E167" s="45">
        <v>0.02</v>
      </c>
      <c r="F167" s="45">
        <v>15</v>
      </c>
      <c r="G167" s="45">
        <v>60</v>
      </c>
      <c r="H167" s="45">
        <v>11.1</v>
      </c>
      <c r="I167" s="45">
        <v>1.4</v>
      </c>
      <c r="J167" s="45">
        <v>2.8</v>
      </c>
      <c r="K167" s="45">
        <v>0.28000000000000003</v>
      </c>
      <c r="L167" s="45" t="s">
        <v>53</v>
      </c>
      <c r="M167" s="45" t="s">
        <v>53</v>
      </c>
      <c r="N167" s="42" t="s">
        <v>53</v>
      </c>
      <c r="O167" s="42" t="s">
        <v>53</v>
      </c>
      <c r="P167" s="42">
        <v>0.02</v>
      </c>
      <c r="Q167" s="42">
        <v>0.03</v>
      </c>
    </row>
    <row r="168" spans="1:17" s="38" customFormat="1" ht="23.25" customHeight="1" thickBot="1" x14ac:dyDescent="0.35">
      <c r="A168" s="46"/>
      <c r="B168" s="47" t="s">
        <v>183</v>
      </c>
      <c r="C168" s="45">
        <v>80</v>
      </c>
      <c r="D168" s="45">
        <v>6.32</v>
      </c>
      <c r="E168" s="45">
        <v>0.8</v>
      </c>
      <c r="F168" s="45">
        <v>38.64</v>
      </c>
      <c r="G168" s="45">
        <v>187.04</v>
      </c>
      <c r="H168" s="45">
        <v>18.399999999999999</v>
      </c>
      <c r="I168" s="45">
        <v>21.12</v>
      </c>
      <c r="J168" s="45" t="s">
        <v>53</v>
      </c>
      <c r="K168" s="45">
        <v>0.7</v>
      </c>
      <c r="L168" s="45" t="s">
        <v>53</v>
      </c>
      <c r="M168" s="45">
        <v>55.68</v>
      </c>
      <c r="N168" s="42">
        <v>0.06</v>
      </c>
      <c r="O168" s="42" t="s">
        <v>53</v>
      </c>
      <c r="P168" s="42" t="s">
        <v>53</v>
      </c>
      <c r="Q168" s="42" t="s">
        <v>53</v>
      </c>
    </row>
    <row r="169" spans="1:17" ht="18.75" customHeight="1" thickBot="1" x14ac:dyDescent="0.35">
      <c r="A169" s="14"/>
      <c r="B169" s="27" t="s">
        <v>61</v>
      </c>
      <c r="C169" s="15">
        <v>30</v>
      </c>
      <c r="D169" s="15">
        <v>2.37</v>
      </c>
      <c r="E169" s="15">
        <v>0.3</v>
      </c>
      <c r="F169" s="15">
        <v>14.49</v>
      </c>
      <c r="G169" s="15">
        <v>70.14</v>
      </c>
      <c r="H169" s="15">
        <v>6.9</v>
      </c>
      <c r="I169" s="15">
        <v>9.9</v>
      </c>
      <c r="J169" s="15">
        <v>26.1</v>
      </c>
      <c r="K169" s="15">
        <v>0.33</v>
      </c>
      <c r="L169" s="15" t="s">
        <v>53</v>
      </c>
      <c r="M169" s="15" t="s">
        <v>53</v>
      </c>
      <c r="N169" s="15">
        <v>0.03</v>
      </c>
      <c r="O169" s="15" t="s">
        <v>53</v>
      </c>
      <c r="P169" s="15" t="s">
        <v>53</v>
      </c>
      <c r="Q169" s="15" t="s">
        <v>53</v>
      </c>
    </row>
    <row r="170" spans="1:17" ht="15" thickBot="1" x14ac:dyDescent="0.35">
      <c r="A170" s="14"/>
      <c r="B170" s="15" t="s">
        <v>27</v>
      </c>
      <c r="C170" s="18">
        <f>SUM(C165:C169)</f>
        <v>335</v>
      </c>
      <c r="D170" s="18">
        <f>SUM(D165:D169)</f>
        <v>21.610000000000003</v>
      </c>
      <c r="E170" s="18">
        <f>SUM(E165:E169)</f>
        <v>32.369999999999997</v>
      </c>
      <c r="F170" s="18">
        <f t="shared" ref="F170:Q170" si="24">SUM(F165:F169)</f>
        <v>86.61</v>
      </c>
      <c r="G170" s="18">
        <f t="shared" si="24"/>
        <v>623.17999999999995</v>
      </c>
      <c r="H170" s="18">
        <f t="shared" si="24"/>
        <v>86.240000000000009</v>
      </c>
      <c r="I170" s="18">
        <f t="shared" si="24"/>
        <v>222.64000000000001</v>
      </c>
      <c r="J170" s="18">
        <f t="shared" si="24"/>
        <v>44.92</v>
      </c>
      <c r="K170" s="18">
        <f t="shared" si="24"/>
        <v>1.76</v>
      </c>
      <c r="L170" s="18">
        <f t="shared" si="24"/>
        <v>73.599999999999994</v>
      </c>
      <c r="M170" s="18">
        <f t="shared" si="24"/>
        <v>125.27000000000001</v>
      </c>
      <c r="N170" s="18">
        <f t="shared" si="24"/>
        <v>0.27</v>
      </c>
      <c r="O170" s="18">
        <f t="shared" si="24"/>
        <v>3.12</v>
      </c>
      <c r="P170" s="18">
        <f t="shared" si="24"/>
        <v>6.47</v>
      </c>
      <c r="Q170" s="18">
        <f t="shared" si="24"/>
        <v>11.54</v>
      </c>
    </row>
    <row r="171" spans="1:17" x14ac:dyDescent="0.3">
      <c r="A171" s="97"/>
      <c r="B171" s="99" t="s">
        <v>20</v>
      </c>
      <c r="C171" s="97"/>
      <c r="D171" s="97"/>
      <c r="E171" s="97"/>
      <c r="F171" s="97"/>
      <c r="G171" s="97"/>
      <c r="H171" s="97"/>
      <c r="I171" s="97"/>
      <c r="J171" s="97"/>
      <c r="K171" s="97"/>
      <c r="L171" s="97"/>
      <c r="M171" s="97"/>
      <c r="N171" s="19"/>
      <c r="O171" s="19"/>
      <c r="P171" s="19"/>
      <c r="Q171" s="19"/>
    </row>
    <row r="172" spans="1:17" ht="15" thickBot="1" x14ac:dyDescent="0.35">
      <c r="A172" s="98"/>
      <c r="B172" s="100"/>
      <c r="C172" s="98"/>
      <c r="D172" s="98"/>
      <c r="E172" s="98"/>
      <c r="F172" s="98"/>
      <c r="G172" s="98"/>
      <c r="H172" s="98"/>
      <c r="I172" s="98"/>
      <c r="J172" s="98"/>
      <c r="K172" s="98"/>
      <c r="L172" s="98"/>
      <c r="M172" s="98"/>
      <c r="N172" s="14"/>
      <c r="O172" s="14"/>
      <c r="P172" s="14"/>
      <c r="Q172" s="14"/>
    </row>
    <row r="173" spans="1:17" ht="27" customHeight="1" thickBot="1" x14ac:dyDescent="0.35">
      <c r="A173" s="14" t="s">
        <v>95</v>
      </c>
      <c r="B173" s="27" t="s">
        <v>77</v>
      </c>
      <c r="C173" s="15">
        <v>50</v>
      </c>
      <c r="D173" s="16">
        <v>0.7</v>
      </c>
      <c r="E173" s="17">
        <v>2.7</v>
      </c>
      <c r="F173" s="17">
        <v>4.5</v>
      </c>
      <c r="G173" s="17">
        <v>47</v>
      </c>
      <c r="H173" s="17">
        <v>7</v>
      </c>
      <c r="I173" s="17">
        <v>10</v>
      </c>
      <c r="J173" s="17">
        <v>13</v>
      </c>
      <c r="K173" s="17">
        <v>0.45</v>
      </c>
      <c r="L173" s="17" t="s">
        <v>53</v>
      </c>
      <c r="M173" s="17">
        <v>66.5</v>
      </c>
      <c r="N173" s="15">
        <v>0.03</v>
      </c>
      <c r="O173" s="15">
        <v>0.02</v>
      </c>
      <c r="P173" s="15">
        <v>0.25</v>
      </c>
      <c r="Q173" s="15">
        <v>12.2</v>
      </c>
    </row>
    <row r="174" spans="1:17" s="72" customFormat="1" ht="33.6" customHeight="1" thickBot="1" x14ac:dyDescent="0.35">
      <c r="A174" s="83" t="s">
        <v>212</v>
      </c>
      <c r="B174" s="84" t="s">
        <v>211</v>
      </c>
      <c r="C174" s="85" t="s">
        <v>71</v>
      </c>
      <c r="D174" s="76">
        <v>11.4</v>
      </c>
      <c r="E174" s="75">
        <v>9.1</v>
      </c>
      <c r="F174" s="75">
        <v>22.3</v>
      </c>
      <c r="G174" s="75">
        <v>280.3</v>
      </c>
      <c r="H174" s="75">
        <v>54.8</v>
      </c>
      <c r="I174" s="75">
        <v>15</v>
      </c>
      <c r="J174" s="75">
        <v>42</v>
      </c>
      <c r="K174" s="75">
        <v>4.43</v>
      </c>
      <c r="L174" s="75">
        <v>0</v>
      </c>
      <c r="M174" s="75">
        <v>17.100000000000001</v>
      </c>
      <c r="N174" s="75">
        <v>2</v>
      </c>
      <c r="O174" s="85">
        <v>0.05</v>
      </c>
      <c r="P174" s="85">
        <v>1.8</v>
      </c>
      <c r="Q174" s="85">
        <v>11.1</v>
      </c>
    </row>
    <row r="175" spans="1:17" s="72" customFormat="1" ht="27" thickBot="1" x14ac:dyDescent="0.35">
      <c r="A175" s="83" t="s">
        <v>137</v>
      </c>
      <c r="B175" s="84" t="s">
        <v>170</v>
      </c>
      <c r="C175" s="85" t="s">
        <v>98</v>
      </c>
      <c r="D175" s="85">
        <v>12.83</v>
      </c>
      <c r="E175" s="85">
        <v>14.8</v>
      </c>
      <c r="F175" s="85">
        <v>112.34</v>
      </c>
      <c r="G175" s="85">
        <v>237</v>
      </c>
      <c r="H175" s="85">
        <v>30.55</v>
      </c>
      <c r="I175" s="85">
        <v>17.47</v>
      </c>
      <c r="J175" s="85">
        <v>83.42</v>
      </c>
      <c r="K175" s="85">
        <v>5.0999999999999996</v>
      </c>
      <c r="L175" s="85">
        <v>16.989999999999998</v>
      </c>
      <c r="M175" s="85">
        <v>30</v>
      </c>
      <c r="N175" s="85">
        <v>0.2</v>
      </c>
      <c r="O175" s="85">
        <v>7.0000000000000007E-2</v>
      </c>
      <c r="P175" s="85">
        <v>1.1299999999999999</v>
      </c>
      <c r="Q175" s="85">
        <v>1.43</v>
      </c>
    </row>
    <row r="176" spans="1:17" ht="39" customHeight="1" thickBot="1" x14ac:dyDescent="0.35">
      <c r="A176" s="20" t="s">
        <v>113</v>
      </c>
      <c r="B176" s="27" t="s">
        <v>24</v>
      </c>
      <c r="C176" s="15">
        <v>150</v>
      </c>
      <c r="D176" s="15">
        <v>6.09</v>
      </c>
      <c r="E176" s="15">
        <v>0.1</v>
      </c>
      <c r="F176" s="15">
        <v>61.14</v>
      </c>
      <c r="G176" s="15">
        <v>233</v>
      </c>
      <c r="H176" s="15">
        <v>1.52</v>
      </c>
      <c r="I176" s="15">
        <v>18.149999999999999</v>
      </c>
      <c r="J176" s="15">
        <v>67.67</v>
      </c>
      <c r="K176" s="15">
        <v>0.59</v>
      </c>
      <c r="L176" s="15" t="s">
        <v>53</v>
      </c>
      <c r="M176" s="15">
        <v>22.5</v>
      </c>
      <c r="N176" s="15">
        <v>0.3</v>
      </c>
      <c r="O176" s="15">
        <v>0.03</v>
      </c>
      <c r="P176" s="15">
        <v>0.23</v>
      </c>
      <c r="Q176" s="15">
        <v>2.0299999999999998</v>
      </c>
    </row>
    <row r="177" spans="1:17" ht="27" thickBot="1" x14ac:dyDescent="0.35">
      <c r="A177" s="20" t="s">
        <v>138</v>
      </c>
      <c r="B177" s="27" t="s">
        <v>171</v>
      </c>
      <c r="C177" s="15">
        <v>200</v>
      </c>
      <c r="D177" s="15">
        <v>0.45</v>
      </c>
      <c r="E177" s="15">
        <v>0.1</v>
      </c>
      <c r="F177" s="15">
        <v>33.99</v>
      </c>
      <c r="G177" s="15">
        <v>98</v>
      </c>
      <c r="H177" s="15">
        <v>99.6</v>
      </c>
      <c r="I177" s="15">
        <v>23.3</v>
      </c>
      <c r="J177" s="15">
        <v>7.6</v>
      </c>
      <c r="K177" s="15">
        <v>12.1</v>
      </c>
      <c r="L177" s="15">
        <v>0.25</v>
      </c>
      <c r="M177" s="15">
        <v>4</v>
      </c>
      <c r="N177" s="15">
        <v>0.03</v>
      </c>
      <c r="O177" s="15">
        <v>0.01</v>
      </c>
      <c r="P177" s="15">
        <v>0.1</v>
      </c>
      <c r="Q177" s="15">
        <v>12</v>
      </c>
    </row>
    <row r="178" spans="1:17" ht="15" thickBot="1" x14ac:dyDescent="0.35">
      <c r="A178" s="14"/>
      <c r="B178" s="27" t="s">
        <v>61</v>
      </c>
      <c r="C178" s="15">
        <v>20</v>
      </c>
      <c r="D178" s="15">
        <v>1.58</v>
      </c>
      <c r="E178" s="15">
        <v>0.2</v>
      </c>
      <c r="F178" s="15">
        <v>9.66</v>
      </c>
      <c r="G178" s="15">
        <v>46.76</v>
      </c>
      <c r="H178" s="15">
        <v>4.5999999999999996</v>
      </c>
      <c r="I178" s="15">
        <v>6.6</v>
      </c>
      <c r="J178" s="15" t="s">
        <v>53</v>
      </c>
      <c r="K178" s="15">
        <v>0.22</v>
      </c>
      <c r="L178" s="15" t="s">
        <v>53</v>
      </c>
      <c r="M178" s="15">
        <v>17.399999999999999</v>
      </c>
      <c r="N178" s="15">
        <v>0.02</v>
      </c>
      <c r="O178" s="15" t="s">
        <v>53</v>
      </c>
      <c r="P178" s="15" t="s">
        <v>53</v>
      </c>
      <c r="Q178" s="15" t="s">
        <v>53</v>
      </c>
    </row>
    <row r="179" spans="1:17" ht="27" thickBot="1" x14ac:dyDescent="0.35">
      <c r="A179" s="14"/>
      <c r="B179" s="27" t="s">
        <v>62</v>
      </c>
      <c r="C179" s="15">
        <v>30</v>
      </c>
      <c r="D179" s="15">
        <v>1.58</v>
      </c>
      <c r="E179" s="15">
        <v>0.33</v>
      </c>
      <c r="F179" s="15">
        <v>14.832000000000001</v>
      </c>
      <c r="G179" s="15">
        <v>68.97</v>
      </c>
      <c r="H179" s="15">
        <v>6.9</v>
      </c>
      <c r="I179" s="15">
        <v>7.5</v>
      </c>
      <c r="J179" s="15" t="s">
        <v>53</v>
      </c>
      <c r="K179" s="15">
        <v>0.93</v>
      </c>
      <c r="L179" s="15" t="s">
        <v>53</v>
      </c>
      <c r="M179" s="15">
        <v>31.8</v>
      </c>
      <c r="N179" s="15">
        <v>0.03</v>
      </c>
      <c r="O179" s="15" t="s">
        <v>53</v>
      </c>
      <c r="P179" s="15" t="s">
        <v>53</v>
      </c>
      <c r="Q179" s="15" t="s">
        <v>53</v>
      </c>
    </row>
    <row r="180" spans="1:17" ht="15" thickBot="1" x14ac:dyDescent="0.35">
      <c r="A180" s="14"/>
      <c r="B180" s="15" t="s">
        <v>27</v>
      </c>
      <c r="C180" s="18">
        <v>840</v>
      </c>
      <c r="D180" s="18">
        <f t="shared" ref="D180:Q180" si="25">SUM(D173:D179)</f>
        <v>34.629999999999995</v>
      </c>
      <c r="E180" s="18">
        <f t="shared" si="25"/>
        <v>27.330000000000002</v>
      </c>
      <c r="F180" s="18">
        <f t="shared" si="25"/>
        <v>258.76200000000006</v>
      </c>
      <c r="G180" s="18">
        <f t="shared" si="25"/>
        <v>1011.03</v>
      </c>
      <c r="H180" s="18">
        <f t="shared" si="25"/>
        <v>204.96999999999997</v>
      </c>
      <c r="I180" s="18">
        <f t="shared" si="25"/>
        <v>98.02</v>
      </c>
      <c r="J180" s="18">
        <f t="shared" si="25"/>
        <v>213.69000000000003</v>
      </c>
      <c r="K180" s="18">
        <f t="shared" si="25"/>
        <v>23.82</v>
      </c>
      <c r="L180" s="18">
        <f t="shared" si="25"/>
        <v>17.239999999999998</v>
      </c>
      <c r="M180" s="18">
        <f t="shared" si="25"/>
        <v>189.3</v>
      </c>
      <c r="N180" s="18">
        <f t="shared" si="25"/>
        <v>2.6099999999999994</v>
      </c>
      <c r="O180" s="18">
        <f t="shared" si="25"/>
        <v>0.18000000000000002</v>
      </c>
      <c r="P180" s="18">
        <f t="shared" si="25"/>
        <v>3.51</v>
      </c>
      <c r="Q180" s="18">
        <f t="shared" si="25"/>
        <v>38.76</v>
      </c>
    </row>
    <row r="181" spans="1:17" ht="15" thickBot="1" x14ac:dyDescent="0.35">
      <c r="A181" s="14"/>
      <c r="B181" s="23" t="s">
        <v>40</v>
      </c>
      <c r="C181" s="18"/>
      <c r="D181" s="18"/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</row>
    <row r="182" spans="1:17" ht="27" thickBot="1" x14ac:dyDescent="0.35">
      <c r="A182" s="14" t="s">
        <v>108</v>
      </c>
      <c r="B182" s="27" t="s">
        <v>17</v>
      </c>
      <c r="C182" s="15" t="s">
        <v>52</v>
      </c>
      <c r="D182" s="15">
        <v>7.0000000000000007E-2</v>
      </c>
      <c r="E182" s="15">
        <v>0.02</v>
      </c>
      <c r="F182" s="15">
        <v>15</v>
      </c>
      <c r="G182" s="15">
        <v>60</v>
      </c>
      <c r="H182" s="15">
        <v>11.1</v>
      </c>
      <c r="I182" s="15">
        <v>1.4</v>
      </c>
      <c r="J182" s="15">
        <v>2.8</v>
      </c>
      <c r="K182" s="15">
        <v>0.28000000000000003</v>
      </c>
      <c r="L182" s="15" t="s">
        <v>53</v>
      </c>
      <c r="M182" s="15" t="s">
        <v>53</v>
      </c>
      <c r="N182" s="15" t="s">
        <v>53</v>
      </c>
      <c r="O182" s="15" t="s">
        <v>53</v>
      </c>
      <c r="P182" s="15">
        <v>0.02</v>
      </c>
      <c r="Q182" s="15">
        <v>0.03</v>
      </c>
    </row>
    <row r="183" spans="1:17" ht="15" thickBot="1" x14ac:dyDescent="0.35">
      <c r="A183" s="14"/>
      <c r="B183" s="27" t="s">
        <v>41</v>
      </c>
      <c r="C183" s="15">
        <v>50</v>
      </c>
      <c r="D183" s="15">
        <v>3.95</v>
      </c>
      <c r="E183" s="15">
        <v>0.5</v>
      </c>
      <c r="F183" s="15">
        <v>24.15</v>
      </c>
      <c r="G183" s="15">
        <v>116.9</v>
      </c>
      <c r="H183" s="15">
        <v>11.5</v>
      </c>
      <c r="I183" s="15">
        <v>13.2</v>
      </c>
      <c r="J183" s="15" t="s">
        <v>53</v>
      </c>
      <c r="K183" s="15">
        <v>0.44</v>
      </c>
      <c r="L183" s="15" t="s">
        <v>53</v>
      </c>
      <c r="M183" s="15">
        <v>34.799999999999997</v>
      </c>
      <c r="N183" s="15">
        <v>0.04</v>
      </c>
      <c r="O183" s="15" t="s">
        <v>53</v>
      </c>
      <c r="P183" s="15" t="s">
        <v>53</v>
      </c>
      <c r="Q183" s="15" t="s">
        <v>53</v>
      </c>
    </row>
    <row r="184" spans="1:17" ht="15" thickBot="1" x14ac:dyDescent="0.35">
      <c r="A184" s="14"/>
      <c r="B184" s="15" t="s">
        <v>27</v>
      </c>
      <c r="C184" s="15">
        <v>265</v>
      </c>
      <c r="D184" s="15">
        <f t="shared" ref="D184:K184" si="26">SUM(D182:D183)</f>
        <v>4.0200000000000005</v>
      </c>
      <c r="E184" s="15">
        <f t="shared" si="26"/>
        <v>0.52</v>
      </c>
      <c r="F184" s="15">
        <f t="shared" si="26"/>
        <v>39.15</v>
      </c>
      <c r="G184" s="15">
        <f t="shared" si="26"/>
        <v>176.9</v>
      </c>
      <c r="H184" s="15">
        <f t="shared" si="26"/>
        <v>22.6</v>
      </c>
      <c r="I184" s="15">
        <f t="shared" si="26"/>
        <v>14.6</v>
      </c>
      <c r="J184" s="15">
        <f t="shared" si="26"/>
        <v>2.8</v>
      </c>
      <c r="K184" s="15">
        <f t="shared" si="26"/>
        <v>0.72</v>
      </c>
      <c r="L184" s="15"/>
      <c r="M184" s="15">
        <f>SUM(M182:M183)</f>
        <v>34.799999999999997</v>
      </c>
      <c r="N184" s="15">
        <f>SUM(N182:N183)</f>
        <v>0.04</v>
      </c>
      <c r="O184" s="15"/>
      <c r="P184" s="15">
        <f>SUM(P182:P183)</f>
        <v>0.02</v>
      </c>
      <c r="Q184" s="15">
        <f>SUM(Q182:Q183)</f>
        <v>0.03</v>
      </c>
    </row>
    <row r="185" spans="1:17" ht="15" thickBot="1" x14ac:dyDescent="0.35">
      <c r="A185" s="14"/>
      <c r="B185" s="23" t="s">
        <v>28</v>
      </c>
      <c r="C185" s="24">
        <f t="shared" ref="C185:Q185" si="27">C184+C180+C170</f>
        <v>1440</v>
      </c>
      <c r="D185" s="24">
        <f t="shared" si="27"/>
        <v>60.260000000000005</v>
      </c>
      <c r="E185" s="24">
        <f t="shared" si="27"/>
        <v>60.22</v>
      </c>
      <c r="F185" s="24">
        <f t="shared" si="27"/>
        <v>384.52200000000005</v>
      </c>
      <c r="G185" s="24">
        <f t="shared" si="27"/>
        <v>1811.1100000000001</v>
      </c>
      <c r="H185" s="24">
        <f t="shared" si="27"/>
        <v>313.80999999999995</v>
      </c>
      <c r="I185" s="24">
        <f t="shared" si="27"/>
        <v>335.26</v>
      </c>
      <c r="J185" s="24">
        <f t="shared" si="27"/>
        <v>261.41000000000003</v>
      </c>
      <c r="K185" s="24">
        <f t="shared" si="27"/>
        <v>26.3</v>
      </c>
      <c r="L185" s="24">
        <f t="shared" si="27"/>
        <v>90.839999999999989</v>
      </c>
      <c r="M185" s="24">
        <f t="shared" si="27"/>
        <v>349.37</v>
      </c>
      <c r="N185" s="24">
        <f t="shared" si="27"/>
        <v>2.9199999999999995</v>
      </c>
      <c r="O185" s="24">
        <f t="shared" si="27"/>
        <v>3.3000000000000003</v>
      </c>
      <c r="P185" s="24">
        <f t="shared" si="27"/>
        <v>10</v>
      </c>
      <c r="Q185" s="24">
        <f t="shared" si="27"/>
        <v>50.33</v>
      </c>
    </row>
    <row r="186" spans="1:17" ht="15" thickBot="1" x14ac:dyDescent="0.35">
      <c r="A186" s="91" t="s">
        <v>34</v>
      </c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  <c r="N186" s="92"/>
      <c r="O186" s="92"/>
      <c r="P186" s="92"/>
      <c r="Q186" s="92"/>
    </row>
    <row r="187" spans="1:17" x14ac:dyDescent="0.3">
      <c r="A187" s="97"/>
      <c r="B187" s="99" t="s">
        <v>15</v>
      </c>
      <c r="C187" s="97"/>
      <c r="D187" s="97"/>
      <c r="E187" s="97"/>
      <c r="F187" s="97"/>
      <c r="G187" s="97"/>
      <c r="H187" s="97"/>
      <c r="I187" s="97"/>
      <c r="J187" s="97"/>
      <c r="K187" s="97"/>
      <c r="L187" s="97"/>
      <c r="M187" s="97"/>
      <c r="N187" s="19"/>
      <c r="O187" s="19"/>
      <c r="P187" s="19"/>
      <c r="Q187" s="19"/>
    </row>
    <row r="188" spans="1:17" ht="15" thickBot="1" x14ac:dyDescent="0.35">
      <c r="A188" s="98"/>
      <c r="B188" s="100"/>
      <c r="C188" s="98"/>
      <c r="D188" s="98"/>
      <c r="E188" s="98"/>
      <c r="F188" s="98"/>
      <c r="G188" s="98"/>
      <c r="H188" s="98"/>
      <c r="I188" s="98"/>
      <c r="J188" s="98"/>
      <c r="K188" s="98"/>
      <c r="L188" s="98"/>
      <c r="M188" s="98"/>
      <c r="N188" s="14"/>
      <c r="O188" s="14"/>
      <c r="P188" s="14"/>
      <c r="Q188" s="14"/>
    </row>
    <row r="189" spans="1:17" ht="27" thickBot="1" x14ac:dyDescent="0.35">
      <c r="A189" s="32" t="s">
        <v>140</v>
      </c>
      <c r="B189" s="15" t="s">
        <v>78</v>
      </c>
      <c r="C189" s="15">
        <v>50</v>
      </c>
      <c r="D189" s="15">
        <v>8.08</v>
      </c>
      <c r="E189" s="15">
        <v>12.27</v>
      </c>
      <c r="F189" s="15">
        <v>14.98</v>
      </c>
      <c r="G189" s="15">
        <v>206</v>
      </c>
      <c r="H189" s="15">
        <v>161.1</v>
      </c>
      <c r="I189" s="15">
        <v>20.3</v>
      </c>
      <c r="J189" s="15" t="s">
        <v>53</v>
      </c>
      <c r="K189" s="15">
        <v>1</v>
      </c>
      <c r="L189" s="15">
        <v>3</v>
      </c>
      <c r="M189" s="15" t="s">
        <v>53</v>
      </c>
      <c r="N189" s="15">
        <v>0.11</v>
      </c>
      <c r="O189" s="15">
        <v>0.11</v>
      </c>
      <c r="P189" s="15" t="s">
        <v>53</v>
      </c>
      <c r="Q189" s="15" t="s">
        <v>53</v>
      </c>
    </row>
    <row r="190" spans="1:17" ht="30" customHeight="1" thickBot="1" x14ac:dyDescent="0.35">
      <c r="A190" s="14" t="s">
        <v>127</v>
      </c>
      <c r="B190" s="27" t="s">
        <v>82</v>
      </c>
      <c r="C190" s="15" t="s">
        <v>57</v>
      </c>
      <c r="D190" s="15">
        <v>8.5</v>
      </c>
      <c r="E190" s="15">
        <v>21.72</v>
      </c>
      <c r="F190" s="15">
        <v>8.59</v>
      </c>
      <c r="G190" s="15">
        <v>265.2</v>
      </c>
      <c r="H190" s="15">
        <v>7.65</v>
      </c>
      <c r="I190" s="15">
        <v>20.74</v>
      </c>
      <c r="J190" s="15">
        <v>120</v>
      </c>
      <c r="K190" s="15">
        <v>1.33</v>
      </c>
      <c r="L190" s="15">
        <v>24.37</v>
      </c>
      <c r="M190" s="15">
        <v>29.3</v>
      </c>
      <c r="N190" s="15">
        <v>0.23</v>
      </c>
      <c r="O190" s="15">
        <v>0.23400000000000001</v>
      </c>
      <c r="P190" s="15">
        <v>6.5000000000000002E-2</v>
      </c>
      <c r="Q190" s="15">
        <v>1.9</v>
      </c>
    </row>
    <row r="191" spans="1:17" ht="20.25" customHeight="1" thickBot="1" x14ac:dyDescent="0.35">
      <c r="A191" s="14" t="s">
        <v>139</v>
      </c>
      <c r="B191" s="27" t="s">
        <v>60</v>
      </c>
      <c r="C191" s="15">
        <v>150</v>
      </c>
      <c r="D191" s="15">
        <v>2.66</v>
      </c>
      <c r="E191" s="15">
        <v>4.88</v>
      </c>
      <c r="F191" s="15">
        <v>12.9</v>
      </c>
      <c r="G191" s="15">
        <v>213</v>
      </c>
      <c r="H191" s="15">
        <v>55.74</v>
      </c>
      <c r="I191" s="15">
        <v>24.39</v>
      </c>
      <c r="J191" s="15">
        <v>67.5</v>
      </c>
      <c r="K191" s="15">
        <v>0.9</v>
      </c>
      <c r="L191" s="15">
        <v>69</v>
      </c>
      <c r="M191" s="15">
        <v>413.44</v>
      </c>
      <c r="N191" s="15">
        <v>0.09</v>
      </c>
      <c r="O191" s="15">
        <v>0.09</v>
      </c>
      <c r="P191" s="15">
        <v>0.96</v>
      </c>
      <c r="Q191" s="15">
        <v>18.77</v>
      </c>
    </row>
    <row r="192" spans="1:17" ht="20.25" customHeight="1" thickBot="1" x14ac:dyDescent="0.35">
      <c r="A192" s="32" t="s">
        <v>115</v>
      </c>
      <c r="B192" s="27" t="s">
        <v>42</v>
      </c>
      <c r="C192" s="15" t="s">
        <v>55</v>
      </c>
      <c r="D192" s="15">
        <v>0.13</v>
      </c>
      <c r="E192" s="15">
        <v>0.02</v>
      </c>
      <c r="F192" s="15">
        <v>15.2</v>
      </c>
      <c r="G192" s="15">
        <v>62</v>
      </c>
      <c r="H192" s="15">
        <v>14.2</v>
      </c>
      <c r="I192" s="15">
        <v>2.4</v>
      </c>
      <c r="J192" s="15">
        <v>4.4000000000000004</v>
      </c>
      <c r="K192" s="15">
        <v>0.36</v>
      </c>
      <c r="L192" s="15" t="s">
        <v>53</v>
      </c>
      <c r="M192" s="15" t="s">
        <v>53</v>
      </c>
      <c r="N192" s="15" t="s">
        <v>53</v>
      </c>
      <c r="O192" s="15" t="s">
        <v>53</v>
      </c>
      <c r="P192" s="15">
        <v>0.03</v>
      </c>
      <c r="Q192" s="15">
        <v>0.02</v>
      </c>
    </row>
    <row r="193" spans="1:17" ht="27.75" customHeight="1" thickBot="1" x14ac:dyDescent="0.35">
      <c r="A193" s="20"/>
      <c r="B193" s="27" t="s">
        <v>62</v>
      </c>
      <c r="C193" s="15">
        <v>30</v>
      </c>
      <c r="D193" s="15">
        <v>1.58</v>
      </c>
      <c r="E193" s="15">
        <v>0.33</v>
      </c>
      <c r="F193" s="15">
        <v>14.832000000000001</v>
      </c>
      <c r="G193" s="15">
        <v>68.97</v>
      </c>
      <c r="H193" s="15">
        <v>6.9</v>
      </c>
      <c r="I193" s="15">
        <v>7.5</v>
      </c>
      <c r="J193" s="15" t="s">
        <v>53</v>
      </c>
      <c r="K193" s="15">
        <v>0.93</v>
      </c>
      <c r="L193" s="15" t="s">
        <v>53</v>
      </c>
      <c r="M193" s="15">
        <v>31.8</v>
      </c>
      <c r="N193" s="15">
        <v>0.03</v>
      </c>
      <c r="O193" s="15" t="s">
        <v>53</v>
      </c>
      <c r="P193" s="15" t="s">
        <v>53</v>
      </c>
      <c r="Q193" s="15" t="s">
        <v>53</v>
      </c>
    </row>
    <row r="194" spans="1:17" s="38" customFormat="1" ht="36" customHeight="1" thickBot="1" x14ac:dyDescent="0.35">
      <c r="A194" s="40" t="s">
        <v>106</v>
      </c>
      <c r="B194" s="41" t="s">
        <v>181</v>
      </c>
      <c r="C194" s="42">
        <v>180</v>
      </c>
      <c r="D194" s="42">
        <v>0.8</v>
      </c>
      <c r="E194" s="42">
        <v>0.8</v>
      </c>
      <c r="F194" s="42">
        <v>19.600000000000001</v>
      </c>
      <c r="G194" s="42">
        <v>94</v>
      </c>
      <c r="H194" s="42">
        <v>32</v>
      </c>
      <c r="I194" s="42">
        <v>18</v>
      </c>
      <c r="J194" s="42">
        <v>22</v>
      </c>
      <c r="K194" s="42">
        <v>4.4000000000000004</v>
      </c>
      <c r="L194" s="42"/>
      <c r="M194" s="42">
        <v>10</v>
      </c>
      <c r="N194" s="42">
        <v>0.06</v>
      </c>
      <c r="O194" s="42">
        <v>0.06</v>
      </c>
      <c r="P194" s="42">
        <v>0.6</v>
      </c>
      <c r="Q194" s="42">
        <v>20</v>
      </c>
    </row>
    <row r="195" spans="1:17" ht="15" thickBot="1" x14ac:dyDescent="0.35">
      <c r="A195" s="14"/>
      <c r="B195" s="15" t="s">
        <v>27</v>
      </c>
      <c r="C195" s="18">
        <f t="shared" ref="C195:Q195" si="28">SUM(C189:C194)</f>
        <v>410</v>
      </c>
      <c r="D195" s="18">
        <f t="shared" si="28"/>
        <v>21.749999999999996</v>
      </c>
      <c r="E195" s="18">
        <f t="shared" si="28"/>
        <v>40.019999999999996</v>
      </c>
      <c r="F195" s="18">
        <f t="shared" si="28"/>
        <v>86.102000000000004</v>
      </c>
      <c r="G195" s="18">
        <f t="shared" si="28"/>
        <v>909.17000000000007</v>
      </c>
      <c r="H195" s="18">
        <f t="shared" si="28"/>
        <v>277.59000000000003</v>
      </c>
      <c r="I195" s="18">
        <f t="shared" si="28"/>
        <v>93.330000000000013</v>
      </c>
      <c r="J195" s="18">
        <f t="shared" si="28"/>
        <v>213.9</v>
      </c>
      <c r="K195" s="18">
        <f t="shared" si="28"/>
        <v>8.92</v>
      </c>
      <c r="L195" s="18">
        <f t="shared" si="28"/>
        <v>96.37</v>
      </c>
      <c r="M195" s="18">
        <f t="shared" si="28"/>
        <v>484.54</v>
      </c>
      <c r="N195" s="18">
        <f t="shared" si="28"/>
        <v>0.52</v>
      </c>
      <c r="O195" s="18">
        <f t="shared" si="28"/>
        <v>0.49400000000000005</v>
      </c>
      <c r="P195" s="18">
        <f t="shared" si="28"/>
        <v>1.6549999999999998</v>
      </c>
      <c r="Q195" s="18">
        <f t="shared" si="28"/>
        <v>40.69</v>
      </c>
    </row>
    <row r="196" spans="1:17" x14ac:dyDescent="0.3">
      <c r="A196" s="97"/>
      <c r="B196" s="99" t="s">
        <v>20</v>
      </c>
      <c r="C196" s="97"/>
      <c r="D196" s="97"/>
      <c r="E196" s="97"/>
      <c r="F196" s="97"/>
      <c r="G196" s="97"/>
      <c r="H196" s="97"/>
      <c r="I196" s="97"/>
      <c r="J196" s="97"/>
      <c r="K196" s="97"/>
      <c r="L196" s="97"/>
      <c r="M196" s="97"/>
      <c r="N196" s="19"/>
      <c r="O196" s="19"/>
      <c r="P196" s="19"/>
      <c r="Q196" s="19"/>
    </row>
    <row r="197" spans="1:17" ht="15" thickBot="1" x14ac:dyDescent="0.35">
      <c r="A197" s="98"/>
      <c r="B197" s="100"/>
      <c r="C197" s="98"/>
      <c r="D197" s="98"/>
      <c r="E197" s="98"/>
      <c r="F197" s="98"/>
      <c r="G197" s="98"/>
      <c r="H197" s="98"/>
      <c r="I197" s="98"/>
      <c r="J197" s="98"/>
      <c r="K197" s="98"/>
      <c r="L197" s="98"/>
      <c r="M197" s="98"/>
      <c r="N197" s="14"/>
      <c r="O197" s="14"/>
      <c r="P197" s="14"/>
      <c r="Q197" s="14"/>
    </row>
    <row r="198" spans="1:17" s="72" customFormat="1" ht="46.2" customHeight="1" thickBot="1" x14ac:dyDescent="0.35">
      <c r="A198" s="76" t="s">
        <v>135</v>
      </c>
      <c r="B198" s="74" t="s">
        <v>215</v>
      </c>
      <c r="C198" s="75">
        <v>50</v>
      </c>
      <c r="D198" s="75">
        <v>0.55000000000000004</v>
      </c>
      <c r="E198" s="75">
        <v>1.75</v>
      </c>
      <c r="F198" s="75">
        <v>1.9</v>
      </c>
      <c r="G198" s="75">
        <v>11</v>
      </c>
      <c r="H198" s="75">
        <v>7</v>
      </c>
      <c r="I198" s="75">
        <v>10</v>
      </c>
      <c r="J198" s="75">
        <v>13</v>
      </c>
      <c r="K198" s="75">
        <v>0.45</v>
      </c>
      <c r="L198" s="75" t="s">
        <v>53</v>
      </c>
      <c r="M198" s="75">
        <v>66.5</v>
      </c>
      <c r="N198" s="73">
        <v>0.03</v>
      </c>
      <c r="O198" s="73">
        <v>0.02</v>
      </c>
      <c r="P198" s="73">
        <v>0.25</v>
      </c>
      <c r="Q198" s="73">
        <v>8.75</v>
      </c>
    </row>
    <row r="199" spans="1:17" ht="40.5" customHeight="1" thickBot="1" x14ac:dyDescent="0.35">
      <c r="A199" s="14" t="s">
        <v>141</v>
      </c>
      <c r="B199" s="27" t="s">
        <v>96</v>
      </c>
      <c r="C199" s="15" t="s">
        <v>71</v>
      </c>
      <c r="D199" s="15">
        <v>8.5299999999999994</v>
      </c>
      <c r="E199" s="15">
        <v>6.33</v>
      </c>
      <c r="F199" s="15">
        <v>12.99</v>
      </c>
      <c r="G199" s="15">
        <v>152.75</v>
      </c>
      <c r="H199" s="15">
        <v>26.5</v>
      </c>
      <c r="I199" s="15">
        <v>36.4</v>
      </c>
      <c r="J199" s="15">
        <v>51.4</v>
      </c>
      <c r="K199" s="15">
        <v>0.92</v>
      </c>
      <c r="L199" s="15" t="s">
        <v>53</v>
      </c>
      <c r="M199" s="15">
        <v>203</v>
      </c>
      <c r="N199" s="15">
        <v>0.08</v>
      </c>
      <c r="O199" s="15">
        <v>0.05</v>
      </c>
      <c r="P199" s="15">
        <v>0.99</v>
      </c>
      <c r="Q199" s="15">
        <v>11</v>
      </c>
    </row>
    <row r="200" spans="1:17" ht="32.25" customHeight="1" thickBot="1" x14ac:dyDescent="0.35">
      <c r="A200" s="14" t="s">
        <v>142</v>
      </c>
      <c r="B200" s="27" t="s">
        <v>54</v>
      </c>
      <c r="C200" s="15">
        <v>100</v>
      </c>
      <c r="D200" s="15">
        <v>10.76</v>
      </c>
      <c r="E200" s="15">
        <v>5.75</v>
      </c>
      <c r="F200" s="15">
        <v>3.8</v>
      </c>
      <c r="G200" s="15">
        <v>116</v>
      </c>
      <c r="H200" s="15">
        <v>36.950000000000003</v>
      </c>
      <c r="I200" s="15">
        <v>37.28</v>
      </c>
      <c r="J200" s="15">
        <v>32.869999999999997</v>
      </c>
      <c r="K200" s="15">
        <v>0.77</v>
      </c>
      <c r="L200" s="15">
        <v>5.74</v>
      </c>
      <c r="M200" s="15">
        <v>386.96</v>
      </c>
      <c r="N200" s="15">
        <v>0.1</v>
      </c>
      <c r="O200" s="15">
        <v>0.11</v>
      </c>
      <c r="P200" s="15">
        <v>2.8</v>
      </c>
      <c r="Q200" s="15">
        <v>6.45</v>
      </c>
    </row>
    <row r="201" spans="1:17" ht="24" customHeight="1" thickBot="1" x14ac:dyDescent="0.35">
      <c r="A201" s="14" t="s">
        <v>118</v>
      </c>
      <c r="B201" s="15" t="s">
        <v>30</v>
      </c>
      <c r="C201" s="15">
        <v>150</v>
      </c>
      <c r="D201" s="15">
        <v>5.75</v>
      </c>
      <c r="E201" s="15">
        <v>3.5</v>
      </c>
      <c r="F201" s="15">
        <v>25.57</v>
      </c>
      <c r="G201" s="15">
        <v>158.16</v>
      </c>
      <c r="H201" s="15">
        <v>16.27</v>
      </c>
      <c r="I201" s="15">
        <v>32.58</v>
      </c>
      <c r="J201" s="15">
        <v>98.58</v>
      </c>
      <c r="K201" s="15">
        <v>1.1299999999999999</v>
      </c>
      <c r="L201" s="15" t="s">
        <v>53</v>
      </c>
      <c r="M201" s="15">
        <v>32</v>
      </c>
      <c r="N201" s="15">
        <v>0.17</v>
      </c>
      <c r="O201" s="15">
        <v>0.1</v>
      </c>
      <c r="P201" s="15">
        <v>1.9</v>
      </c>
      <c r="Q201" s="15">
        <v>23.33</v>
      </c>
    </row>
    <row r="202" spans="1:17" ht="40.200000000000003" thickBot="1" x14ac:dyDescent="0.35">
      <c r="A202" s="14" t="s">
        <v>121</v>
      </c>
      <c r="B202" s="27" t="s">
        <v>172</v>
      </c>
      <c r="C202" s="15">
        <v>200</v>
      </c>
      <c r="D202" s="15">
        <v>0.66</v>
      </c>
      <c r="E202" s="15">
        <v>0.08</v>
      </c>
      <c r="F202" s="15">
        <v>32.01</v>
      </c>
      <c r="G202" s="15">
        <v>132.80000000000001</v>
      </c>
      <c r="H202" s="15">
        <v>32.4</v>
      </c>
      <c r="I202" s="15">
        <v>17.399999999999999</v>
      </c>
      <c r="J202" s="15">
        <v>23.4</v>
      </c>
      <c r="K202" s="15">
        <v>0.7</v>
      </c>
      <c r="L202" s="15" t="s">
        <v>53</v>
      </c>
      <c r="M202" s="15">
        <v>40.799999999999997</v>
      </c>
      <c r="N202" s="15">
        <v>1.6E-2</v>
      </c>
      <c r="O202" s="15">
        <v>2.4E-2</v>
      </c>
      <c r="P202" s="15">
        <v>0.26</v>
      </c>
      <c r="Q202" s="15">
        <v>0.73</v>
      </c>
    </row>
    <row r="203" spans="1:17" ht="15" thickBot="1" x14ac:dyDescent="0.35">
      <c r="A203" s="14"/>
      <c r="B203" s="27" t="s">
        <v>61</v>
      </c>
      <c r="C203" s="15">
        <v>20</v>
      </c>
      <c r="D203" s="15">
        <v>1.58</v>
      </c>
      <c r="E203" s="15">
        <v>0.2</v>
      </c>
      <c r="F203" s="15">
        <v>9.66</v>
      </c>
      <c r="G203" s="15">
        <v>46.76</v>
      </c>
      <c r="H203" s="15">
        <v>4.5999999999999996</v>
      </c>
      <c r="I203" s="15">
        <v>6.6</v>
      </c>
      <c r="J203" s="15" t="s">
        <v>53</v>
      </c>
      <c r="K203" s="15">
        <v>0.22</v>
      </c>
      <c r="L203" s="15" t="s">
        <v>53</v>
      </c>
      <c r="M203" s="15">
        <v>17.399999999999999</v>
      </c>
      <c r="N203" s="15">
        <v>0.02</v>
      </c>
      <c r="O203" s="15" t="s">
        <v>53</v>
      </c>
      <c r="P203" s="15" t="s">
        <v>53</v>
      </c>
      <c r="Q203" s="15" t="s">
        <v>53</v>
      </c>
    </row>
    <row r="204" spans="1:17" ht="27" thickBot="1" x14ac:dyDescent="0.35">
      <c r="A204" s="14"/>
      <c r="B204" s="27" t="s">
        <v>62</v>
      </c>
      <c r="C204" s="15">
        <v>30</v>
      </c>
      <c r="D204" s="15">
        <v>1.58</v>
      </c>
      <c r="E204" s="15">
        <v>0.33</v>
      </c>
      <c r="F204" s="15">
        <v>14.832000000000001</v>
      </c>
      <c r="G204" s="15">
        <v>68.97</v>
      </c>
      <c r="H204" s="15">
        <v>6.9</v>
      </c>
      <c r="I204" s="15">
        <v>7.5</v>
      </c>
      <c r="J204" s="15" t="s">
        <v>53</v>
      </c>
      <c r="K204" s="15">
        <v>0.93</v>
      </c>
      <c r="L204" s="15" t="s">
        <v>53</v>
      </c>
      <c r="M204" s="15">
        <v>31.8</v>
      </c>
      <c r="N204" s="15">
        <v>0.03</v>
      </c>
      <c r="O204" s="15" t="s">
        <v>53</v>
      </c>
      <c r="P204" s="15" t="s">
        <v>53</v>
      </c>
      <c r="Q204" s="15" t="s">
        <v>53</v>
      </c>
    </row>
    <row r="205" spans="1:17" ht="15" thickBot="1" x14ac:dyDescent="0.35">
      <c r="A205" s="14"/>
      <c r="B205" s="15" t="s">
        <v>27</v>
      </c>
      <c r="C205" s="18">
        <v>835</v>
      </c>
      <c r="D205" s="18">
        <f t="shared" ref="D205:Q205" si="29">SUM(D198:D204)</f>
        <v>29.409999999999997</v>
      </c>
      <c r="E205" s="18">
        <f t="shared" si="29"/>
        <v>17.939999999999994</v>
      </c>
      <c r="F205" s="18">
        <f t="shared" si="29"/>
        <v>100.762</v>
      </c>
      <c r="G205" s="18">
        <f t="shared" si="29"/>
        <v>686.44</v>
      </c>
      <c r="H205" s="18">
        <f t="shared" si="29"/>
        <v>130.62</v>
      </c>
      <c r="I205" s="18">
        <f t="shared" si="29"/>
        <v>147.76</v>
      </c>
      <c r="J205" s="18">
        <f t="shared" si="29"/>
        <v>219.25000000000003</v>
      </c>
      <c r="K205" s="18">
        <f t="shared" si="29"/>
        <v>5.1199999999999992</v>
      </c>
      <c r="L205" s="18">
        <f t="shared" si="29"/>
        <v>5.74</v>
      </c>
      <c r="M205" s="18">
        <f t="shared" si="29"/>
        <v>778.45999999999992</v>
      </c>
      <c r="N205" s="18">
        <f t="shared" si="29"/>
        <v>0.44600000000000006</v>
      </c>
      <c r="O205" s="18">
        <f t="shared" si="29"/>
        <v>0.30400000000000005</v>
      </c>
      <c r="P205" s="18">
        <f t="shared" si="29"/>
        <v>6.1999999999999993</v>
      </c>
      <c r="Q205" s="18">
        <f t="shared" si="29"/>
        <v>50.26</v>
      </c>
    </row>
    <row r="206" spans="1:17" ht="15" thickBot="1" x14ac:dyDescent="0.35">
      <c r="A206" s="14"/>
      <c r="B206" s="23" t="s">
        <v>40</v>
      </c>
      <c r="C206" s="18"/>
      <c r="D206" s="18"/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</row>
    <row r="207" spans="1:17" ht="27" thickBot="1" x14ac:dyDescent="0.35">
      <c r="A207" s="14" t="s">
        <v>105</v>
      </c>
      <c r="B207" s="27" t="s">
        <v>56</v>
      </c>
      <c r="C207" s="15">
        <v>200</v>
      </c>
      <c r="D207" s="15">
        <v>4.08</v>
      </c>
      <c r="E207" s="15">
        <v>3.54</v>
      </c>
      <c r="F207" s="15">
        <v>17.579999999999998</v>
      </c>
      <c r="G207" s="15">
        <v>118.6</v>
      </c>
      <c r="H207" s="15">
        <v>152.22</v>
      </c>
      <c r="I207" s="15">
        <v>21.34</v>
      </c>
      <c r="J207" s="15">
        <v>124.56</v>
      </c>
      <c r="K207" s="15">
        <v>0.48</v>
      </c>
      <c r="L207" s="15">
        <v>24.4</v>
      </c>
      <c r="M207" s="15">
        <v>26.66</v>
      </c>
      <c r="N207" s="15">
        <v>5.6000000000000001E-2</v>
      </c>
      <c r="O207" s="15">
        <v>0.188</v>
      </c>
      <c r="P207" s="15">
        <v>0.16600000000000001</v>
      </c>
      <c r="Q207" s="15">
        <v>1.59</v>
      </c>
    </row>
    <row r="208" spans="1:17" ht="28.5" customHeight="1" thickBot="1" x14ac:dyDescent="0.35">
      <c r="A208" s="14"/>
      <c r="B208" s="27" t="s">
        <v>61</v>
      </c>
      <c r="C208" s="15">
        <v>30</v>
      </c>
      <c r="D208" s="15">
        <v>2.37</v>
      </c>
      <c r="E208" s="15">
        <v>0.3</v>
      </c>
      <c r="F208" s="15">
        <v>14.49</v>
      </c>
      <c r="G208" s="15">
        <v>70.14</v>
      </c>
      <c r="H208" s="15">
        <v>6.9</v>
      </c>
      <c r="I208" s="15">
        <v>9.9</v>
      </c>
      <c r="J208" s="15">
        <v>26.1</v>
      </c>
      <c r="K208" s="15">
        <v>0.33</v>
      </c>
      <c r="L208" s="15" t="s">
        <v>53</v>
      </c>
      <c r="M208" s="15" t="s">
        <v>53</v>
      </c>
      <c r="N208" s="15">
        <v>0.03</v>
      </c>
      <c r="O208" s="15" t="s">
        <v>53</v>
      </c>
      <c r="P208" s="15" t="s">
        <v>53</v>
      </c>
      <c r="Q208" s="15" t="s">
        <v>53</v>
      </c>
    </row>
    <row r="209" spans="1:17" ht="15" thickBot="1" x14ac:dyDescent="0.35">
      <c r="A209" s="14" t="s">
        <v>128</v>
      </c>
      <c r="B209" s="15" t="s">
        <v>43</v>
      </c>
      <c r="C209" s="15">
        <v>15</v>
      </c>
      <c r="D209" s="15">
        <v>3.48</v>
      </c>
      <c r="E209" s="15">
        <v>4.42</v>
      </c>
      <c r="F209" s="15" t="s">
        <v>53</v>
      </c>
      <c r="G209" s="15">
        <v>54</v>
      </c>
      <c r="H209" s="15">
        <v>132</v>
      </c>
      <c r="I209" s="15">
        <v>5.25</v>
      </c>
      <c r="J209" s="15">
        <v>75</v>
      </c>
      <c r="K209" s="15">
        <v>0.15</v>
      </c>
      <c r="L209" s="15">
        <v>39</v>
      </c>
      <c r="M209" s="15">
        <v>43.2</v>
      </c>
      <c r="N209" s="15">
        <v>0.01</v>
      </c>
      <c r="O209" s="15">
        <v>0.04</v>
      </c>
      <c r="P209" s="15">
        <v>0.03</v>
      </c>
      <c r="Q209" s="15">
        <v>0.1</v>
      </c>
    </row>
    <row r="210" spans="1:17" ht="15" thickBot="1" x14ac:dyDescent="0.35">
      <c r="A210" s="14"/>
      <c r="B210" s="15" t="s">
        <v>27</v>
      </c>
      <c r="C210" s="15">
        <f t="shared" ref="C210:Q210" si="30">SUM(C207:C209)</f>
        <v>245</v>
      </c>
      <c r="D210" s="15">
        <f t="shared" si="30"/>
        <v>9.93</v>
      </c>
      <c r="E210" s="15">
        <f t="shared" si="30"/>
        <v>8.26</v>
      </c>
      <c r="F210" s="15">
        <f t="shared" si="30"/>
        <v>32.07</v>
      </c>
      <c r="G210" s="15">
        <f t="shared" si="30"/>
        <v>242.74</v>
      </c>
      <c r="H210" s="15">
        <f t="shared" si="30"/>
        <v>291.12</v>
      </c>
      <c r="I210" s="15">
        <f t="shared" si="30"/>
        <v>36.49</v>
      </c>
      <c r="J210" s="15">
        <f t="shared" si="30"/>
        <v>225.66</v>
      </c>
      <c r="K210" s="15">
        <f t="shared" si="30"/>
        <v>0.96000000000000008</v>
      </c>
      <c r="L210" s="15">
        <f t="shared" si="30"/>
        <v>63.4</v>
      </c>
      <c r="M210" s="15">
        <f t="shared" si="30"/>
        <v>69.86</v>
      </c>
      <c r="N210" s="15">
        <f t="shared" si="30"/>
        <v>9.5999999999999988E-2</v>
      </c>
      <c r="O210" s="15">
        <f t="shared" si="30"/>
        <v>0.22800000000000001</v>
      </c>
      <c r="P210" s="15">
        <f t="shared" si="30"/>
        <v>0.19600000000000001</v>
      </c>
      <c r="Q210" s="15">
        <f t="shared" si="30"/>
        <v>1.6900000000000002</v>
      </c>
    </row>
    <row r="211" spans="1:17" ht="15" thickBot="1" x14ac:dyDescent="0.35">
      <c r="A211" s="14"/>
      <c r="B211" s="23" t="s">
        <v>22</v>
      </c>
      <c r="C211" s="24">
        <f>C210+C205+C195</f>
        <v>1490</v>
      </c>
      <c r="D211" s="24">
        <f t="shared" ref="D211:Q211" si="31">D210+D205+D195</f>
        <v>61.089999999999989</v>
      </c>
      <c r="E211" s="24">
        <f t="shared" si="31"/>
        <v>66.22</v>
      </c>
      <c r="F211" s="24">
        <f t="shared" si="31"/>
        <v>218.934</v>
      </c>
      <c r="G211" s="24">
        <f t="shared" si="31"/>
        <v>1838.3500000000001</v>
      </c>
      <c r="H211" s="24">
        <f t="shared" si="31"/>
        <v>699.33</v>
      </c>
      <c r="I211" s="24">
        <f t="shared" si="31"/>
        <v>277.58000000000004</v>
      </c>
      <c r="J211" s="24">
        <f t="shared" si="31"/>
        <v>658.81000000000006</v>
      </c>
      <c r="K211" s="24">
        <f t="shared" si="31"/>
        <v>15</v>
      </c>
      <c r="L211" s="24">
        <f t="shared" si="31"/>
        <v>165.51</v>
      </c>
      <c r="M211" s="24">
        <f t="shared" si="31"/>
        <v>1332.86</v>
      </c>
      <c r="N211" s="24">
        <f t="shared" si="31"/>
        <v>1.0620000000000001</v>
      </c>
      <c r="O211" s="24">
        <f t="shared" si="31"/>
        <v>1.026</v>
      </c>
      <c r="P211" s="24">
        <f t="shared" si="31"/>
        <v>8.0509999999999984</v>
      </c>
      <c r="Q211" s="24">
        <f t="shared" si="31"/>
        <v>92.639999999999986</v>
      </c>
    </row>
    <row r="212" spans="1:17" ht="15" thickBot="1" x14ac:dyDescent="0.35">
      <c r="A212" s="91" t="s">
        <v>35</v>
      </c>
      <c r="B212" s="92"/>
      <c r="C212" s="92"/>
      <c r="D212" s="92"/>
      <c r="E212" s="92"/>
      <c r="F212" s="92"/>
      <c r="G212" s="92"/>
      <c r="H212" s="92"/>
      <c r="I212" s="92"/>
      <c r="J212" s="92"/>
      <c r="K212" s="92"/>
      <c r="L212" s="92"/>
      <c r="M212" s="92"/>
      <c r="N212" s="92"/>
      <c r="O212" s="92"/>
      <c r="P212" s="92"/>
      <c r="Q212" s="92"/>
    </row>
    <row r="213" spans="1:17" x14ac:dyDescent="0.3">
      <c r="A213" s="97"/>
      <c r="B213" s="99" t="s">
        <v>15</v>
      </c>
      <c r="C213" s="97"/>
      <c r="D213" s="97"/>
      <c r="E213" s="97"/>
      <c r="F213" s="97"/>
      <c r="G213" s="97"/>
      <c r="H213" s="97"/>
      <c r="I213" s="97"/>
      <c r="J213" s="97"/>
      <c r="K213" s="97"/>
      <c r="L213" s="97"/>
      <c r="M213" s="97"/>
      <c r="N213" s="19"/>
      <c r="O213" s="19"/>
      <c r="P213" s="19"/>
      <c r="Q213" s="19"/>
    </row>
    <row r="214" spans="1:17" ht="15" thickBot="1" x14ac:dyDescent="0.35">
      <c r="A214" s="98"/>
      <c r="B214" s="100"/>
      <c r="C214" s="98"/>
      <c r="D214" s="98"/>
      <c r="E214" s="98"/>
      <c r="F214" s="98"/>
      <c r="G214" s="98"/>
      <c r="H214" s="98"/>
      <c r="I214" s="98"/>
      <c r="J214" s="98"/>
      <c r="K214" s="98"/>
      <c r="L214" s="98"/>
      <c r="M214" s="98"/>
      <c r="N214" s="14"/>
      <c r="O214" s="14"/>
      <c r="P214" s="14"/>
      <c r="Q214" s="14"/>
    </row>
    <row r="215" spans="1:17" ht="40.200000000000003" customHeight="1" thickBot="1" x14ac:dyDescent="0.35">
      <c r="A215" s="48" t="s">
        <v>196</v>
      </c>
      <c r="B215" s="58" t="s">
        <v>197</v>
      </c>
      <c r="C215" s="77">
        <v>60</v>
      </c>
      <c r="D215" s="77">
        <v>5.9</v>
      </c>
      <c r="E215" s="77">
        <v>7.2</v>
      </c>
      <c r="F215" s="77">
        <v>12.7</v>
      </c>
      <c r="G215" s="77">
        <v>124.6</v>
      </c>
      <c r="H215" s="77">
        <v>0</v>
      </c>
      <c r="I215" s="77">
        <v>0</v>
      </c>
      <c r="J215" s="77">
        <v>0</v>
      </c>
      <c r="K215" s="77">
        <v>0</v>
      </c>
      <c r="L215" s="77">
        <v>0.01</v>
      </c>
      <c r="M215" s="77">
        <v>7.8</v>
      </c>
      <c r="N215" s="77">
        <v>0</v>
      </c>
      <c r="O215" s="15">
        <v>0.04</v>
      </c>
      <c r="P215" s="15">
        <v>0.74</v>
      </c>
      <c r="Q215" s="15">
        <v>5.5</v>
      </c>
    </row>
    <row r="216" spans="1:17" ht="33" customHeight="1" thickBot="1" x14ac:dyDescent="0.35">
      <c r="A216" s="83" t="s">
        <v>143</v>
      </c>
      <c r="B216" s="84" t="s">
        <v>205</v>
      </c>
      <c r="C216" s="85">
        <v>100</v>
      </c>
      <c r="D216" s="85">
        <v>9.58</v>
      </c>
      <c r="E216" s="85">
        <v>21.17</v>
      </c>
      <c r="F216" s="85">
        <v>1.17</v>
      </c>
      <c r="G216" s="85">
        <v>235</v>
      </c>
      <c r="H216" s="85">
        <v>23.33</v>
      </c>
      <c r="I216" s="85">
        <v>13.33</v>
      </c>
      <c r="J216" s="85">
        <v>111.67</v>
      </c>
      <c r="K216" s="85">
        <v>1.5</v>
      </c>
      <c r="L216" s="85">
        <v>33.33</v>
      </c>
      <c r="M216" s="85">
        <v>37.5</v>
      </c>
      <c r="N216" s="85">
        <v>0.33</v>
      </c>
      <c r="O216" s="85">
        <v>0.08</v>
      </c>
      <c r="P216" s="85">
        <v>1.83</v>
      </c>
      <c r="Q216" s="85" t="s">
        <v>53</v>
      </c>
    </row>
    <row r="217" spans="1:17" s="72" customFormat="1" ht="40.200000000000003" thickBot="1" x14ac:dyDescent="0.35">
      <c r="A217" s="83" t="s">
        <v>102</v>
      </c>
      <c r="B217" s="84" t="s">
        <v>59</v>
      </c>
      <c r="C217" s="85">
        <v>150</v>
      </c>
      <c r="D217" s="85">
        <v>5.73</v>
      </c>
      <c r="E217" s="85">
        <v>6.07</v>
      </c>
      <c r="F217" s="85">
        <v>31.98</v>
      </c>
      <c r="G217" s="85">
        <v>205</v>
      </c>
      <c r="H217" s="85">
        <v>9.7799999999999994</v>
      </c>
      <c r="I217" s="85">
        <v>7.9</v>
      </c>
      <c r="J217" s="85">
        <v>39.450000000000003</v>
      </c>
      <c r="K217" s="85">
        <v>0.81</v>
      </c>
      <c r="L217" s="85">
        <v>30</v>
      </c>
      <c r="M217" s="85">
        <v>0.74</v>
      </c>
      <c r="N217" s="85">
        <v>0.03</v>
      </c>
      <c r="O217" s="85">
        <v>0.55000000000000004</v>
      </c>
      <c r="P217" s="85">
        <v>1.5</v>
      </c>
      <c r="Q217" s="85" t="s">
        <v>53</v>
      </c>
    </row>
    <row r="218" spans="1:17" s="72" customFormat="1" ht="35.25" customHeight="1" thickBot="1" x14ac:dyDescent="0.35">
      <c r="A218" s="83" t="s">
        <v>213</v>
      </c>
      <c r="B218" s="84" t="s">
        <v>178</v>
      </c>
      <c r="C218" s="85">
        <v>200</v>
      </c>
      <c r="D218" s="85">
        <v>1</v>
      </c>
      <c r="E218" s="85">
        <v>0.2</v>
      </c>
      <c r="F218" s="85">
        <v>20.2</v>
      </c>
      <c r="G218" s="85">
        <v>86.6</v>
      </c>
      <c r="H218" s="85">
        <v>14</v>
      </c>
      <c r="I218" s="85">
        <v>8</v>
      </c>
      <c r="J218" s="85">
        <v>14</v>
      </c>
      <c r="K218" s="85">
        <v>2.8</v>
      </c>
      <c r="L218" s="85" t="s">
        <v>53</v>
      </c>
      <c r="M218" s="85" t="s">
        <v>53</v>
      </c>
      <c r="N218" s="85">
        <v>0.02</v>
      </c>
      <c r="O218" s="85" t="s">
        <v>53</v>
      </c>
      <c r="P218" s="85"/>
      <c r="Q218" s="85">
        <v>4</v>
      </c>
    </row>
    <row r="219" spans="1:17" ht="27" thickBot="1" x14ac:dyDescent="0.35">
      <c r="A219" s="20"/>
      <c r="B219" s="27" t="s">
        <v>62</v>
      </c>
      <c r="C219" s="15">
        <v>30</v>
      </c>
      <c r="D219" s="15">
        <v>1.58</v>
      </c>
      <c r="E219" s="15">
        <v>0.33</v>
      </c>
      <c r="F219" s="15">
        <v>14.832000000000001</v>
      </c>
      <c r="G219" s="15">
        <v>68.97</v>
      </c>
      <c r="H219" s="15">
        <v>6.9</v>
      </c>
      <c r="I219" s="15">
        <v>7.5</v>
      </c>
      <c r="J219" s="15" t="s">
        <v>53</v>
      </c>
      <c r="K219" s="15">
        <v>0.93</v>
      </c>
      <c r="L219" s="15" t="s">
        <v>53</v>
      </c>
      <c r="M219" s="15">
        <v>31.8</v>
      </c>
      <c r="N219" s="15">
        <v>0.03</v>
      </c>
      <c r="O219" s="15" t="s">
        <v>53</v>
      </c>
      <c r="P219" s="15" t="s">
        <v>53</v>
      </c>
      <c r="Q219" s="15" t="s">
        <v>53</v>
      </c>
    </row>
    <row r="220" spans="1:17" ht="15" thickBot="1" x14ac:dyDescent="0.35">
      <c r="A220" s="14"/>
      <c r="B220" s="15" t="s">
        <v>27</v>
      </c>
      <c r="C220" s="18">
        <f t="shared" ref="C220:Q220" si="32">SUM(C215:C219)</f>
        <v>540</v>
      </c>
      <c r="D220" s="18">
        <f t="shared" si="32"/>
        <v>23.79</v>
      </c>
      <c r="E220" s="18">
        <f t="shared" si="32"/>
        <v>34.97</v>
      </c>
      <c r="F220" s="18">
        <f t="shared" si="32"/>
        <v>80.882000000000005</v>
      </c>
      <c r="G220" s="18">
        <f t="shared" si="32"/>
        <v>720.17000000000007</v>
      </c>
      <c r="H220" s="18">
        <f t="shared" si="32"/>
        <v>54.01</v>
      </c>
      <c r="I220" s="18">
        <f t="shared" si="32"/>
        <v>36.730000000000004</v>
      </c>
      <c r="J220" s="18">
        <f t="shared" si="32"/>
        <v>165.12</v>
      </c>
      <c r="K220" s="18">
        <f t="shared" si="32"/>
        <v>6.0399999999999991</v>
      </c>
      <c r="L220" s="18">
        <f t="shared" si="32"/>
        <v>63.339999999999996</v>
      </c>
      <c r="M220" s="18">
        <f t="shared" si="32"/>
        <v>77.84</v>
      </c>
      <c r="N220" s="18">
        <f t="shared" si="32"/>
        <v>0.41000000000000003</v>
      </c>
      <c r="O220" s="18">
        <f t="shared" si="32"/>
        <v>0.67</v>
      </c>
      <c r="P220" s="18">
        <f t="shared" si="32"/>
        <v>4.07</v>
      </c>
      <c r="Q220" s="18">
        <f t="shared" si="32"/>
        <v>9.5</v>
      </c>
    </row>
    <row r="221" spans="1:17" x14ac:dyDescent="0.3">
      <c r="A221" s="97"/>
      <c r="B221" s="99" t="s">
        <v>20</v>
      </c>
      <c r="C221" s="97"/>
      <c r="D221" s="97"/>
      <c r="E221" s="97"/>
      <c r="F221" s="97"/>
      <c r="G221" s="97"/>
      <c r="H221" s="97"/>
      <c r="I221" s="97"/>
      <c r="J221" s="97"/>
      <c r="K221" s="97"/>
      <c r="L221" s="97"/>
      <c r="M221" s="97"/>
      <c r="N221" s="19"/>
      <c r="O221" s="19"/>
      <c r="P221" s="19"/>
      <c r="Q221" s="19"/>
    </row>
    <row r="222" spans="1:17" ht="15" thickBot="1" x14ac:dyDescent="0.35">
      <c r="A222" s="98"/>
      <c r="B222" s="100"/>
      <c r="C222" s="98"/>
      <c r="D222" s="98"/>
      <c r="E222" s="98"/>
      <c r="F222" s="98"/>
      <c r="G222" s="98"/>
      <c r="H222" s="98"/>
      <c r="I222" s="98"/>
      <c r="J222" s="98"/>
      <c r="K222" s="98"/>
      <c r="L222" s="98"/>
      <c r="M222" s="98"/>
      <c r="N222" s="14"/>
      <c r="O222" s="14"/>
      <c r="P222" s="14"/>
      <c r="Q222" s="14"/>
    </row>
    <row r="223" spans="1:17" ht="66.599999999999994" thickBot="1" x14ac:dyDescent="0.35">
      <c r="A223" s="14" t="s">
        <v>144</v>
      </c>
      <c r="B223" s="27" t="s">
        <v>79</v>
      </c>
      <c r="C223" s="15">
        <v>60</v>
      </c>
      <c r="D223" s="15">
        <v>1.25</v>
      </c>
      <c r="E223" s="15">
        <v>3.82</v>
      </c>
      <c r="F223" s="15">
        <v>14.06</v>
      </c>
      <c r="G223" s="15">
        <v>95.93</v>
      </c>
      <c r="H223" s="15">
        <v>40.19</v>
      </c>
      <c r="I223" s="15">
        <v>26.13</v>
      </c>
      <c r="J223" s="15">
        <v>39.380000000000003</v>
      </c>
      <c r="K223" s="15">
        <v>0.89</v>
      </c>
      <c r="L223" s="15" t="s">
        <v>53</v>
      </c>
      <c r="M223" s="15">
        <v>371.68</v>
      </c>
      <c r="N223" s="15">
        <v>0.03</v>
      </c>
      <c r="O223" s="15">
        <v>0.66</v>
      </c>
      <c r="P223" s="15">
        <v>0.83</v>
      </c>
      <c r="Q223" s="15">
        <v>11.18</v>
      </c>
    </row>
    <row r="224" spans="1:17" ht="56.25" customHeight="1" thickBot="1" x14ac:dyDescent="0.35">
      <c r="A224" s="14" t="s">
        <v>145</v>
      </c>
      <c r="B224" s="27" t="s">
        <v>97</v>
      </c>
      <c r="C224" s="15" t="s">
        <v>71</v>
      </c>
      <c r="D224" s="15">
        <v>8.1300000000000008</v>
      </c>
      <c r="E224" s="15">
        <v>3.96</v>
      </c>
      <c r="F224" s="15">
        <v>12.11</v>
      </c>
      <c r="G224" s="15">
        <v>121.5</v>
      </c>
      <c r="H224" s="15">
        <v>50.6</v>
      </c>
      <c r="I224" s="15">
        <v>23.13</v>
      </c>
      <c r="J224" s="15">
        <v>46.1</v>
      </c>
      <c r="K224" s="15">
        <v>1.1000000000000001</v>
      </c>
      <c r="L224" s="15" t="s">
        <v>53</v>
      </c>
      <c r="M224" s="15">
        <v>216.75</v>
      </c>
      <c r="N224" s="15">
        <v>0.3</v>
      </c>
      <c r="O224" s="15">
        <v>0.4</v>
      </c>
      <c r="P224" s="15">
        <v>0.43</v>
      </c>
      <c r="Q224" s="15">
        <v>10.199999999999999</v>
      </c>
    </row>
    <row r="225" spans="1:17" ht="32.25" customHeight="1" thickBot="1" x14ac:dyDescent="0.35">
      <c r="A225" s="16" t="s">
        <v>146</v>
      </c>
      <c r="B225" s="29" t="s">
        <v>80</v>
      </c>
      <c r="C225" s="17" t="s">
        <v>69</v>
      </c>
      <c r="D225" s="17">
        <v>23.4</v>
      </c>
      <c r="E225" s="17">
        <v>16.95</v>
      </c>
      <c r="F225" s="17">
        <v>5.28</v>
      </c>
      <c r="G225" s="17">
        <v>256.5</v>
      </c>
      <c r="H225" s="17">
        <v>18.48</v>
      </c>
      <c r="I225" s="17">
        <v>19.579999999999998</v>
      </c>
      <c r="J225" s="17">
        <v>262.51</v>
      </c>
      <c r="K225" s="17">
        <v>14.16</v>
      </c>
      <c r="L225" s="17">
        <v>24.43</v>
      </c>
      <c r="M225" s="17">
        <v>2.5790000000000002</v>
      </c>
      <c r="N225" s="15">
        <v>0.2</v>
      </c>
      <c r="O225" s="15">
        <v>1.46</v>
      </c>
      <c r="P225" s="15">
        <v>8.42</v>
      </c>
      <c r="Q225" s="15">
        <v>5.61</v>
      </c>
    </row>
    <row r="226" spans="1:17" ht="27" thickBot="1" x14ac:dyDescent="0.35">
      <c r="A226" s="20" t="s">
        <v>109</v>
      </c>
      <c r="B226" s="27" t="s">
        <v>21</v>
      </c>
      <c r="C226" s="15">
        <v>150</v>
      </c>
      <c r="D226" s="15">
        <v>8.6</v>
      </c>
      <c r="E226" s="15">
        <v>6.09</v>
      </c>
      <c r="F226" s="15">
        <v>38.6</v>
      </c>
      <c r="G226" s="15">
        <v>243.75</v>
      </c>
      <c r="H226" s="15">
        <v>288.33</v>
      </c>
      <c r="I226" s="15">
        <v>16.47</v>
      </c>
      <c r="J226" s="15">
        <v>150.83000000000001</v>
      </c>
      <c r="K226" s="15">
        <v>22.6</v>
      </c>
      <c r="L226" s="15">
        <v>5.3</v>
      </c>
      <c r="M226" s="15">
        <v>25.16</v>
      </c>
      <c r="N226" s="15">
        <v>0.8</v>
      </c>
      <c r="O226" s="15">
        <v>0.23</v>
      </c>
      <c r="P226" s="15">
        <v>0.1</v>
      </c>
      <c r="Q226" s="15">
        <v>5.5</v>
      </c>
    </row>
    <row r="227" spans="1:17" s="72" customFormat="1" ht="35.4" customHeight="1" thickBot="1" x14ac:dyDescent="0.35">
      <c r="A227" s="83" t="s">
        <v>115</v>
      </c>
      <c r="B227" s="84" t="s">
        <v>42</v>
      </c>
      <c r="C227" s="85" t="s">
        <v>55</v>
      </c>
      <c r="D227" s="85">
        <v>0.13</v>
      </c>
      <c r="E227" s="85">
        <v>0.02</v>
      </c>
      <c r="F227" s="85">
        <v>15.2</v>
      </c>
      <c r="G227" s="85">
        <v>62</v>
      </c>
      <c r="H227" s="85">
        <v>14.2</v>
      </c>
      <c r="I227" s="85">
        <v>2.4</v>
      </c>
      <c r="J227" s="85">
        <v>4.4000000000000004</v>
      </c>
      <c r="K227" s="85">
        <v>0.36</v>
      </c>
      <c r="L227" s="85" t="s">
        <v>53</v>
      </c>
      <c r="M227" s="85" t="s">
        <v>53</v>
      </c>
      <c r="N227" s="85" t="s">
        <v>53</v>
      </c>
      <c r="O227" s="85" t="s">
        <v>53</v>
      </c>
      <c r="P227" s="85">
        <v>0.03</v>
      </c>
      <c r="Q227" s="85">
        <v>0.02</v>
      </c>
    </row>
    <row r="228" spans="1:17" ht="32.25" customHeight="1" thickBot="1" x14ac:dyDescent="0.35">
      <c r="A228" s="14"/>
      <c r="B228" s="27" t="s">
        <v>61</v>
      </c>
      <c r="C228" s="15">
        <v>20</v>
      </c>
      <c r="D228" s="15">
        <v>1.58</v>
      </c>
      <c r="E228" s="15">
        <v>0.2</v>
      </c>
      <c r="F228" s="15">
        <v>9.66</v>
      </c>
      <c r="G228" s="15">
        <v>46.76</v>
      </c>
      <c r="H228" s="15">
        <v>4.5999999999999996</v>
      </c>
      <c r="I228" s="15">
        <v>6.6</v>
      </c>
      <c r="J228" s="15" t="s">
        <v>53</v>
      </c>
      <c r="K228" s="15">
        <v>0.22</v>
      </c>
      <c r="L228" s="15" t="s">
        <v>53</v>
      </c>
      <c r="M228" s="15">
        <v>17.399999999999999</v>
      </c>
      <c r="N228" s="15">
        <v>0.02</v>
      </c>
      <c r="O228" s="15" t="s">
        <v>53</v>
      </c>
      <c r="P228" s="15" t="s">
        <v>53</v>
      </c>
      <c r="Q228" s="15" t="s">
        <v>53</v>
      </c>
    </row>
    <row r="229" spans="1:17" ht="25.2" customHeight="1" thickBot="1" x14ac:dyDescent="0.35">
      <c r="A229" s="14"/>
      <c r="B229" s="27" t="s">
        <v>62</v>
      </c>
      <c r="C229" s="15">
        <v>30</v>
      </c>
      <c r="D229" s="15">
        <v>1.58</v>
      </c>
      <c r="E229" s="15">
        <v>0.33</v>
      </c>
      <c r="F229" s="15">
        <v>14.832000000000001</v>
      </c>
      <c r="G229" s="15">
        <v>68.97</v>
      </c>
      <c r="H229" s="15">
        <v>6.9</v>
      </c>
      <c r="I229" s="15">
        <v>7.5</v>
      </c>
      <c r="J229" s="15" t="s">
        <v>53</v>
      </c>
      <c r="K229" s="15">
        <v>0.93</v>
      </c>
      <c r="L229" s="15" t="s">
        <v>53</v>
      </c>
      <c r="M229" s="15">
        <v>31.8</v>
      </c>
      <c r="N229" s="15">
        <v>0.03</v>
      </c>
      <c r="O229" s="15" t="s">
        <v>53</v>
      </c>
      <c r="P229" s="15" t="s">
        <v>53</v>
      </c>
      <c r="Q229" s="15" t="s">
        <v>53</v>
      </c>
    </row>
    <row r="230" spans="1:17" ht="15" thickBot="1" x14ac:dyDescent="0.35">
      <c r="A230" s="14"/>
      <c r="B230" s="15" t="s">
        <v>27</v>
      </c>
      <c r="C230" s="18">
        <v>835</v>
      </c>
      <c r="D230" s="18">
        <f t="shared" ref="D230:Q230" si="33">SUM(D223:D229)</f>
        <v>44.67</v>
      </c>
      <c r="E230" s="18">
        <f t="shared" si="33"/>
        <v>31.369999999999994</v>
      </c>
      <c r="F230" s="18">
        <f t="shared" si="33"/>
        <v>109.74200000000002</v>
      </c>
      <c r="G230" s="18">
        <f t="shared" si="33"/>
        <v>895.41000000000008</v>
      </c>
      <c r="H230" s="18">
        <f t="shared" si="33"/>
        <v>423.29999999999995</v>
      </c>
      <c r="I230" s="18">
        <f t="shared" si="33"/>
        <v>101.81</v>
      </c>
      <c r="J230" s="18">
        <f t="shared" si="33"/>
        <v>503.22</v>
      </c>
      <c r="K230" s="18">
        <f t="shared" si="33"/>
        <v>40.26</v>
      </c>
      <c r="L230" s="18">
        <f t="shared" si="33"/>
        <v>29.73</v>
      </c>
      <c r="M230" s="18">
        <f t="shared" si="33"/>
        <v>665.36899999999991</v>
      </c>
      <c r="N230" s="18">
        <f t="shared" si="33"/>
        <v>1.3800000000000001</v>
      </c>
      <c r="O230" s="18">
        <f t="shared" si="33"/>
        <v>2.75</v>
      </c>
      <c r="P230" s="18">
        <f t="shared" si="33"/>
        <v>9.8099999999999987</v>
      </c>
      <c r="Q230" s="18">
        <f t="shared" si="33"/>
        <v>32.51</v>
      </c>
    </row>
    <row r="231" spans="1:17" ht="15" thickBot="1" x14ac:dyDescent="0.35">
      <c r="A231" s="14"/>
      <c r="B231" s="23" t="s">
        <v>40</v>
      </c>
      <c r="C231" s="18"/>
      <c r="D231" s="18"/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</row>
    <row r="232" spans="1:17" ht="27" thickBot="1" x14ac:dyDescent="0.35">
      <c r="A232" s="14" t="s">
        <v>147</v>
      </c>
      <c r="B232" s="27" t="s">
        <v>45</v>
      </c>
      <c r="C232" s="18">
        <v>200</v>
      </c>
      <c r="D232" s="15">
        <v>1</v>
      </c>
      <c r="E232" s="15">
        <v>0.2</v>
      </c>
      <c r="F232" s="15">
        <v>20.2</v>
      </c>
      <c r="G232" s="15">
        <v>86.6</v>
      </c>
      <c r="H232" s="15">
        <v>14</v>
      </c>
      <c r="I232" s="15">
        <v>8</v>
      </c>
      <c r="J232" s="15">
        <v>14</v>
      </c>
      <c r="K232" s="15">
        <v>2.8</v>
      </c>
      <c r="L232" s="15" t="s">
        <v>53</v>
      </c>
      <c r="M232" s="15"/>
      <c r="N232" s="15">
        <v>0.02</v>
      </c>
      <c r="O232" s="15" t="s">
        <v>53</v>
      </c>
      <c r="P232" s="15" t="s">
        <v>53</v>
      </c>
      <c r="Q232" s="15">
        <v>4</v>
      </c>
    </row>
    <row r="233" spans="1:17" ht="15" thickBot="1" x14ac:dyDescent="0.35">
      <c r="A233" s="14"/>
      <c r="B233" s="27" t="s">
        <v>41</v>
      </c>
      <c r="C233" s="15">
        <v>50</v>
      </c>
      <c r="D233" s="15">
        <v>3.95</v>
      </c>
      <c r="E233" s="15">
        <v>0.5</v>
      </c>
      <c r="F233" s="15">
        <v>24.15</v>
      </c>
      <c r="G233" s="15">
        <v>116.9</v>
      </c>
      <c r="H233" s="15">
        <v>11.5</v>
      </c>
      <c r="I233" s="15">
        <v>13.2</v>
      </c>
      <c r="J233" s="15"/>
      <c r="K233" s="15">
        <v>0.44</v>
      </c>
      <c r="L233" s="15" t="s">
        <v>53</v>
      </c>
      <c r="M233" s="15">
        <v>34.799999999999997</v>
      </c>
      <c r="N233" s="15">
        <v>0.04</v>
      </c>
      <c r="O233" s="15" t="s">
        <v>53</v>
      </c>
      <c r="P233" s="15" t="s">
        <v>53</v>
      </c>
      <c r="Q233" s="15" t="s">
        <v>53</v>
      </c>
    </row>
    <row r="234" spans="1:17" ht="15" thickBot="1" x14ac:dyDescent="0.35">
      <c r="A234" s="14"/>
      <c r="B234" s="15" t="s">
        <v>27</v>
      </c>
      <c r="C234" s="15">
        <f t="shared" ref="C234:K234" si="34">SUM(C232:C233)</f>
        <v>250</v>
      </c>
      <c r="D234" s="15">
        <f t="shared" si="34"/>
        <v>4.95</v>
      </c>
      <c r="E234" s="15">
        <f t="shared" si="34"/>
        <v>0.7</v>
      </c>
      <c r="F234" s="15">
        <f t="shared" si="34"/>
        <v>44.349999999999994</v>
      </c>
      <c r="G234" s="15">
        <f t="shared" si="34"/>
        <v>203.5</v>
      </c>
      <c r="H234" s="15">
        <f t="shared" si="34"/>
        <v>25.5</v>
      </c>
      <c r="I234" s="15">
        <f t="shared" si="34"/>
        <v>21.2</v>
      </c>
      <c r="J234" s="15">
        <f t="shared" si="34"/>
        <v>14</v>
      </c>
      <c r="K234" s="15">
        <f t="shared" si="34"/>
        <v>3.2399999999999998</v>
      </c>
      <c r="L234" s="15"/>
      <c r="M234" s="15">
        <f>SUM(M232:M233)</f>
        <v>34.799999999999997</v>
      </c>
      <c r="N234" s="15">
        <f>SUM(N232:N233)</f>
        <v>0.06</v>
      </c>
      <c r="O234" s="15"/>
      <c r="P234" s="15"/>
      <c r="Q234" s="15">
        <f>SUM(Q232:Q233)</f>
        <v>4</v>
      </c>
    </row>
    <row r="235" spans="1:17" ht="15" thickBot="1" x14ac:dyDescent="0.35">
      <c r="A235" s="14"/>
      <c r="B235" s="23" t="s">
        <v>22</v>
      </c>
      <c r="C235" s="24">
        <f>C234+C230+C220</f>
        <v>1625</v>
      </c>
      <c r="D235" s="24">
        <f t="shared" ref="D235:Q235" si="35">D234+D230+D220</f>
        <v>73.41</v>
      </c>
      <c r="E235" s="24">
        <f t="shared" si="35"/>
        <v>67.039999999999992</v>
      </c>
      <c r="F235" s="24">
        <f t="shared" si="35"/>
        <v>234.97400000000002</v>
      </c>
      <c r="G235" s="24">
        <f t="shared" si="35"/>
        <v>1819.0800000000002</v>
      </c>
      <c r="H235" s="24">
        <f t="shared" si="35"/>
        <v>502.80999999999995</v>
      </c>
      <c r="I235" s="24">
        <f t="shared" si="35"/>
        <v>159.74</v>
      </c>
      <c r="J235" s="24">
        <f t="shared" si="35"/>
        <v>682.34</v>
      </c>
      <c r="K235" s="24">
        <f t="shared" si="35"/>
        <v>49.54</v>
      </c>
      <c r="L235" s="24">
        <f t="shared" si="35"/>
        <v>93.07</v>
      </c>
      <c r="M235" s="24">
        <f t="shared" si="35"/>
        <v>778.0089999999999</v>
      </c>
      <c r="N235" s="24">
        <f t="shared" si="35"/>
        <v>1.85</v>
      </c>
      <c r="O235" s="24">
        <f t="shared" si="35"/>
        <v>3.42</v>
      </c>
      <c r="P235" s="24">
        <f t="shared" si="35"/>
        <v>13.879999999999999</v>
      </c>
      <c r="Q235" s="24">
        <f t="shared" si="35"/>
        <v>46.01</v>
      </c>
    </row>
    <row r="236" spans="1:17" ht="15" thickBot="1" x14ac:dyDescent="0.35">
      <c r="A236" s="91" t="s">
        <v>36</v>
      </c>
      <c r="B236" s="92"/>
      <c r="C236" s="92"/>
      <c r="D236" s="92"/>
      <c r="E236" s="92"/>
      <c r="F236" s="92"/>
      <c r="G236" s="92"/>
      <c r="H236" s="92"/>
      <c r="I236" s="92"/>
      <c r="J236" s="92"/>
      <c r="K236" s="92"/>
      <c r="L236" s="92"/>
      <c r="M236" s="92"/>
      <c r="N236" s="92"/>
      <c r="O236" s="92"/>
      <c r="P236" s="92"/>
      <c r="Q236" s="92"/>
    </row>
    <row r="237" spans="1:17" ht="15" thickBot="1" x14ac:dyDescent="0.35">
      <c r="A237" s="14"/>
      <c r="B237" s="23" t="s">
        <v>15</v>
      </c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1:17" ht="27" thickBot="1" x14ac:dyDescent="0.35">
      <c r="A238" s="16" t="s">
        <v>116</v>
      </c>
      <c r="B238" s="29" t="s">
        <v>87</v>
      </c>
      <c r="C238" s="17">
        <v>30</v>
      </c>
      <c r="D238" s="17">
        <v>0.74</v>
      </c>
      <c r="E238" s="17">
        <v>0.6</v>
      </c>
      <c r="F238" s="17">
        <v>1.5</v>
      </c>
      <c r="G238" s="17">
        <v>14.3</v>
      </c>
      <c r="H238" s="17">
        <v>5.8</v>
      </c>
      <c r="I238" s="17">
        <v>5.18</v>
      </c>
      <c r="J238" s="17">
        <v>15.71</v>
      </c>
      <c r="K238" s="17">
        <v>0.18</v>
      </c>
      <c r="L238" s="17">
        <v>3.33</v>
      </c>
      <c r="M238" s="17">
        <v>16.25</v>
      </c>
      <c r="N238" s="15">
        <v>0.01</v>
      </c>
      <c r="O238" s="15">
        <v>0.01</v>
      </c>
      <c r="P238" s="15">
        <v>0.14000000000000001</v>
      </c>
      <c r="Q238" s="15">
        <v>2.5</v>
      </c>
    </row>
    <row r="239" spans="1:17" ht="27.75" customHeight="1" thickBot="1" x14ac:dyDescent="0.35">
      <c r="A239" s="16" t="s">
        <v>152</v>
      </c>
      <c r="B239" s="29" t="s">
        <v>151</v>
      </c>
      <c r="C239" s="17">
        <v>140</v>
      </c>
      <c r="D239" s="17">
        <v>16.170000000000002</v>
      </c>
      <c r="E239" s="17">
        <v>28.8</v>
      </c>
      <c r="F239" s="17">
        <v>3.06</v>
      </c>
      <c r="G239" s="17">
        <v>336</v>
      </c>
      <c r="H239" s="17">
        <v>89.2</v>
      </c>
      <c r="I239" s="17">
        <v>18.72</v>
      </c>
      <c r="J239" s="17">
        <v>229.2</v>
      </c>
      <c r="K239" s="17">
        <v>2.6</v>
      </c>
      <c r="L239" s="17">
        <v>269.2</v>
      </c>
      <c r="M239" s="17">
        <v>278.39999999999998</v>
      </c>
      <c r="N239" s="15">
        <v>0.12</v>
      </c>
      <c r="O239" s="15">
        <v>0.6</v>
      </c>
      <c r="P239" s="15">
        <v>0.27</v>
      </c>
      <c r="Q239" s="15">
        <v>0.3</v>
      </c>
    </row>
    <row r="240" spans="1:17" ht="42.75" customHeight="1" thickBot="1" x14ac:dyDescent="0.35">
      <c r="A240" s="14" t="s">
        <v>92</v>
      </c>
      <c r="B240" s="27" t="s">
        <v>25</v>
      </c>
      <c r="C240" s="15">
        <v>200</v>
      </c>
      <c r="D240" s="15">
        <v>3.17</v>
      </c>
      <c r="E240" s="15">
        <v>2.68</v>
      </c>
      <c r="F240" s="15">
        <v>15.95</v>
      </c>
      <c r="G240" s="15">
        <v>100.6</v>
      </c>
      <c r="H240" s="15">
        <v>628.9</v>
      </c>
      <c r="I240" s="15">
        <v>70</v>
      </c>
      <c r="J240" s="15">
        <v>450</v>
      </c>
      <c r="K240" s="15">
        <v>0.67</v>
      </c>
      <c r="L240" s="15">
        <v>100</v>
      </c>
      <c r="M240" s="15">
        <v>111.1</v>
      </c>
      <c r="N240" s="15">
        <v>0.22</v>
      </c>
      <c r="O240" s="15">
        <v>0.78</v>
      </c>
      <c r="P240" s="15">
        <v>0.5</v>
      </c>
      <c r="Q240" s="15">
        <v>6.5</v>
      </c>
    </row>
    <row r="241" spans="1:17" ht="15" thickBot="1" x14ac:dyDescent="0.35">
      <c r="A241" s="14"/>
      <c r="B241" s="27" t="s">
        <v>61</v>
      </c>
      <c r="C241" s="15">
        <v>30</v>
      </c>
      <c r="D241" s="15">
        <v>2.37</v>
      </c>
      <c r="E241" s="15">
        <v>0.3</v>
      </c>
      <c r="F241" s="15">
        <v>14.49</v>
      </c>
      <c r="G241" s="15">
        <v>70.14</v>
      </c>
      <c r="H241" s="15">
        <v>6.9</v>
      </c>
      <c r="I241" s="15">
        <v>9.9</v>
      </c>
      <c r="J241" s="15">
        <v>26.1</v>
      </c>
      <c r="K241" s="15">
        <v>0.33</v>
      </c>
      <c r="L241" s="15" t="s">
        <v>53</v>
      </c>
      <c r="M241" s="15" t="s">
        <v>53</v>
      </c>
      <c r="N241" s="15">
        <v>0.03</v>
      </c>
      <c r="O241" s="15" t="s">
        <v>53</v>
      </c>
      <c r="P241" s="15" t="s">
        <v>53</v>
      </c>
      <c r="Q241" s="15" t="s">
        <v>53</v>
      </c>
    </row>
    <row r="242" spans="1:17" s="38" customFormat="1" ht="31.2" customHeight="1" thickBot="1" x14ac:dyDescent="0.35">
      <c r="A242" s="40" t="s">
        <v>106</v>
      </c>
      <c r="B242" s="41" t="s">
        <v>180</v>
      </c>
      <c r="C242" s="43">
        <v>180</v>
      </c>
      <c r="D242" s="43">
        <v>1.8</v>
      </c>
      <c r="E242" s="43">
        <v>0.4</v>
      </c>
      <c r="F242" s="43">
        <v>46.2</v>
      </c>
      <c r="G242" s="43">
        <v>206</v>
      </c>
      <c r="H242" s="43">
        <v>70</v>
      </c>
      <c r="I242" s="43">
        <v>26</v>
      </c>
      <c r="J242" s="43">
        <v>46</v>
      </c>
      <c r="K242" s="43">
        <v>0.6</v>
      </c>
      <c r="L242" s="43"/>
      <c r="M242" s="43">
        <v>16</v>
      </c>
      <c r="N242" s="43">
        <v>0.08</v>
      </c>
      <c r="O242" s="43">
        <v>0.06</v>
      </c>
      <c r="P242" s="43">
        <v>0.4</v>
      </c>
      <c r="Q242" s="43">
        <v>120</v>
      </c>
    </row>
    <row r="243" spans="1:17" ht="15" thickBot="1" x14ac:dyDescent="0.35">
      <c r="A243" s="14"/>
      <c r="B243" s="15" t="s">
        <v>27</v>
      </c>
      <c r="C243" s="18">
        <f t="shared" ref="C243:Q243" si="36">SUM(C238:C242)</f>
        <v>580</v>
      </c>
      <c r="D243" s="18">
        <f t="shared" si="36"/>
        <v>24.25</v>
      </c>
      <c r="E243" s="18">
        <f t="shared" si="36"/>
        <v>32.78</v>
      </c>
      <c r="F243" s="18">
        <f t="shared" si="36"/>
        <v>81.2</v>
      </c>
      <c r="G243" s="18">
        <f t="shared" si="36"/>
        <v>727.04</v>
      </c>
      <c r="H243" s="18">
        <f t="shared" si="36"/>
        <v>800.8</v>
      </c>
      <c r="I243" s="18">
        <f t="shared" si="36"/>
        <v>129.80000000000001</v>
      </c>
      <c r="J243" s="18">
        <f t="shared" si="36"/>
        <v>767.01</v>
      </c>
      <c r="K243" s="18">
        <f t="shared" si="36"/>
        <v>4.38</v>
      </c>
      <c r="L243" s="18">
        <f t="shared" si="36"/>
        <v>372.53</v>
      </c>
      <c r="M243" s="18">
        <f t="shared" si="36"/>
        <v>421.75</v>
      </c>
      <c r="N243" s="18">
        <f t="shared" si="36"/>
        <v>0.46</v>
      </c>
      <c r="O243" s="18">
        <f t="shared" si="36"/>
        <v>1.4500000000000002</v>
      </c>
      <c r="P243" s="18">
        <f t="shared" si="36"/>
        <v>1.31</v>
      </c>
      <c r="Q243" s="18">
        <f t="shared" si="36"/>
        <v>129.30000000000001</v>
      </c>
    </row>
    <row r="244" spans="1:17" x14ac:dyDescent="0.3">
      <c r="A244" s="97"/>
      <c r="B244" s="99" t="s">
        <v>20</v>
      </c>
      <c r="C244" s="97"/>
      <c r="D244" s="97"/>
      <c r="E244" s="97"/>
      <c r="F244" s="97"/>
      <c r="G244" s="97"/>
      <c r="H244" s="97"/>
      <c r="I244" s="97"/>
      <c r="J244" s="97"/>
      <c r="K244" s="97"/>
      <c r="L244" s="97"/>
      <c r="M244" s="97"/>
      <c r="N244" s="19"/>
      <c r="O244" s="19"/>
      <c r="P244" s="19"/>
      <c r="Q244" s="19"/>
    </row>
    <row r="245" spans="1:17" ht="15" thickBot="1" x14ac:dyDescent="0.35">
      <c r="A245" s="98"/>
      <c r="B245" s="100"/>
      <c r="C245" s="98"/>
      <c r="D245" s="98"/>
      <c r="E245" s="98"/>
      <c r="F245" s="98"/>
      <c r="G245" s="98"/>
      <c r="H245" s="98"/>
      <c r="I245" s="98"/>
      <c r="J245" s="98"/>
      <c r="K245" s="98"/>
      <c r="L245" s="98"/>
      <c r="M245" s="98"/>
      <c r="N245" s="14"/>
      <c r="O245" s="14"/>
      <c r="P245" s="14"/>
      <c r="Q245" s="14"/>
    </row>
    <row r="246" spans="1:17" ht="40.200000000000003" thickBot="1" x14ac:dyDescent="0.35">
      <c r="A246" s="78" t="s">
        <v>135</v>
      </c>
      <c r="B246" s="79" t="s">
        <v>182</v>
      </c>
      <c r="C246" s="80">
        <v>50</v>
      </c>
      <c r="D246" s="80">
        <v>0.55000000000000004</v>
      </c>
      <c r="E246" s="80">
        <v>1.75</v>
      </c>
      <c r="F246" s="80">
        <v>1.9</v>
      </c>
      <c r="G246" s="80">
        <v>11</v>
      </c>
      <c r="H246" s="80">
        <v>7</v>
      </c>
      <c r="I246" s="80">
        <v>10</v>
      </c>
      <c r="J246" s="80">
        <v>13</v>
      </c>
      <c r="K246" s="80">
        <v>0.45</v>
      </c>
      <c r="L246" s="80" t="s">
        <v>53</v>
      </c>
      <c r="M246" s="80">
        <v>66.5</v>
      </c>
      <c r="N246" s="80">
        <v>0.03</v>
      </c>
      <c r="O246" s="80">
        <v>0.02</v>
      </c>
      <c r="P246" s="80">
        <v>0.25</v>
      </c>
      <c r="Q246" s="80">
        <v>8.75</v>
      </c>
    </row>
    <row r="247" spans="1:17" ht="57.6" customHeight="1" thickBot="1" x14ac:dyDescent="0.35">
      <c r="A247" s="16" t="s">
        <v>148</v>
      </c>
      <c r="B247" s="29" t="s">
        <v>173</v>
      </c>
      <c r="C247" s="17" t="s">
        <v>70</v>
      </c>
      <c r="D247" s="17">
        <v>8.43</v>
      </c>
      <c r="E247" s="17">
        <v>8.15</v>
      </c>
      <c r="F247" s="17">
        <v>12.58</v>
      </c>
      <c r="G247" s="17">
        <v>159.19999999999999</v>
      </c>
      <c r="H247" s="17">
        <v>24</v>
      </c>
      <c r="I247" s="17">
        <v>56.5</v>
      </c>
      <c r="J247" s="17">
        <v>1</v>
      </c>
      <c r="K247" s="17" t="s">
        <v>53</v>
      </c>
      <c r="L247" s="17" t="s">
        <v>53</v>
      </c>
      <c r="M247" s="17">
        <v>2.1</v>
      </c>
      <c r="N247" s="15">
        <v>0.1</v>
      </c>
      <c r="O247" s="15">
        <v>0.52</v>
      </c>
      <c r="P247" s="15">
        <v>0.98</v>
      </c>
      <c r="Q247" s="15">
        <v>11.6</v>
      </c>
    </row>
    <row r="248" spans="1:17" ht="27" thickBot="1" x14ac:dyDescent="0.35">
      <c r="A248" s="16" t="s">
        <v>127</v>
      </c>
      <c r="B248" s="29" t="s">
        <v>81</v>
      </c>
      <c r="C248" s="17" t="s">
        <v>57</v>
      </c>
      <c r="D248" s="17">
        <v>8.5</v>
      </c>
      <c r="E248" s="17">
        <v>21.72</v>
      </c>
      <c r="F248" s="17">
        <v>8.59</v>
      </c>
      <c r="G248" s="17">
        <v>265.2</v>
      </c>
      <c r="H248" s="17">
        <v>7.65</v>
      </c>
      <c r="I248" s="17">
        <v>20.74</v>
      </c>
      <c r="J248" s="17">
        <v>120</v>
      </c>
      <c r="K248" s="17">
        <v>1.33</v>
      </c>
      <c r="L248" s="17">
        <v>24.37</v>
      </c>
      <c r="M248" s="17">
        <v>29.3</v>
      </c>
      <c r="N248" s="15">
        <v>0.23</v>
      </c>
      <c r="O248" s="15">
        <v>0.23400000000000001</v>
      </c>
      <c r="P248" s="15">
        <v>6.5000000000000002E-2</v>
      </c>
      <c r="Q248" s="15">
        <v>1.9</v>
      </c>
    </row>
    <row r="249" spans="1:17" ht="52.5" customHeight="1" thickBot="1" x14ac:dyDescent="0.35">
      <c r="A249" s="16" t="s">
        <v>118</v>
      </c>
      <c r="B249" s="29" t="s">
        <v>30</v>
      </c>
      <c r="C249" s="17">
        <v>150</v>
      </c>
      <c r="D249" s="17">
        <v>5.75</v>
      </c>
      <c r="E249" s="17">
        <v>3.5</v>
      </c>
      <c r="F249" s="17">
        <v>25.57</v>
      </c>
      <c r="G249" s="17">
        <v>158.16</v>
      </c>
      <c r="H249" s="17">
        <v>16.27</v>
      </c>
      <c r="I249" s="17">
        <v>32.58</v>
      </c>
      <c r="J249" s="17">
        <v>98.58</v>
      </c>
      <c r="K249" s="17">
        <v>1.1299999999999999</v>
      </c>
      <c r="L249" s="17" t="s">
        <v>53</v>
      </c>
      <c r="M249" s="17">
        <v>32</v>
      </c>
      <c r="N249" s="15">
        <v>0.17</v>
      </c>
      <c r="O249" s="15">
        <v>0.1</v>
      </c>
      <c r="P249" s="15">
        <v>1.9</v>
      </c>
      <c r="Q249" s="15">
        <v>23.33</v>
      </c>
    </row>
    <row r="250" spans="1:17" ht="52.5" customHeight="1" thickBot="1" x14ac:dyDescent="0.35">
      <c r="A250" s="14" t="s">
        <v>108</v>
      </c>
      <c r="B250" s="27" t="s">
        <v>17</v>
      </c>
      <c r="C250" s="15" t="s">
        <v>52</v>
      </c>
      <c r="D250" s="15">
        <v>7.0000000000000007E-2</v>
      </c>
      <c r="E250" s="15">
        <v>0.02</v>
      </c>
      <c r="F250" s="15">
        <v>15</v>
      </c>
      <c r="G250" s="15">
        <v>60</v>
      </c>
      <c r="H250" s="15">
        <v>11.1</v>
      </c>
      <c r="I250" s="15">
        <v>1.4</v>
      </c>
      <c r="J250" s="15">
        <v>2.8</v>
      </c>
      <c r="K250" s="15">
        <v>0.28000000000000003</v>
      </c>
      <c r="L250" s="15" t="s">
        <v>53</v>
      </c>
      <c r="M250" s="15" t="s">
        <v>53</v>
      </c>
      <c r="N250" s="15" t="s">
        <v>53</v>
      </c>
      <c r="O250" s="15" t="s">
        <v>53</v>
      </c>
      <c r="P250" s="15">
        <v>0.02</v>
      </c>
      <c r="Q250" s="15">
        <v>0.03</v>
      </c>
    </row>
    <row r="251" spans="1:17" ht="28.5" customHeight="1" thickBot="1" x14ac:dyDescent="0.35">
      <c r="A251" s="14"/>
      <c r="B251" s="27" t="s">
        <v>61</v>
      </c>
      <c r="C251" s="15">
        <v>20</v>
      </c>
      <c r="D251" s="15">
        <v>1.58</v>
      </c>
      <c r="E251" s="15">
        <v>0.2</v>
      </c>
      <c r="F251" s="15">
        <v>9.66</v>
      </c>
      <c r="G251" s="15">
        <v>46.76</v>
      </c>
      <c r="H251" s="15">
        <v>4.5999999999999996</v>
      </c>
      <c r="I251" s="15">
        <v>6.6</v>
      </c>
      <c r="J251" s="15" t="s">
        <v>53</v>
      </c>
      <c r="K251" s="15">
        <v>0.22</v>
      </c>
      <c r="L251" s="15" t="s">
        <v>53</v>
      </c>
      <c r="M251" s="15">
        <v>17.399999999999999</v>
      </c>
      <c r="N251" s="15">
        <v>0.02</v>
      </c>
      <c r="O251" s="15" t="s">
        <v>53</v>
      </c>
      <c r="P251" s="15" t="s">
        <v>53</v>
      </c>
      <c r="Q251" s="15" t="s">
        <v>53</v>
      </c>
    </row>
    <row r="252" spans="1:17" ht="33" customHeight="1" thickBot="1" x14ac:dyDescent="0.35">
      <c r="A252" s="14"/>
      <c r="B252" s="27" t="s">
        <v>62</v>
      </c>
      <c r="C252" s="15">
        <v>30</v>
      </c>
      <c r="D252" s="15">
        <v>1.58</v>
      </c>
      <c r="E252" s="15">
        <v>0.33</v>
      </c>
      <c r="F252" s="15">
        <v>14.832000000000001</v>
      </c>
      <c r="G252" s="15">
        <v>68.97</v>
      </c>
      <c r="H252" s="15">
        <v>6.9</v>
      </c>
      <c r="I252" s="15">
        <v>7.5</v>
      </c>
      <c r="J252" s="15" t="s">
        <v>53</v>
      </c>
      <c r="K252" s="15">
        <v>0.93</v>
      </c>
      <c r="L252" s="15" t="s">
        <v>53</v>
      </c>
      <c r="M252" s="15">
        <v>31.8</v>
      </c>
      <c r="N252" s="15">
        <v>0.03</v>
      </c>
      <c r="O252" s="15" t="s">
        <v>53</v>
      </c>
      <c r="P252" s="15" t="s">
        <v>53</v>
      </c>
      <c r="Q252" s="15" t="s">
        <v>53</v>
      </c>
    </row>
    <row r="253" spans="1:17" ht="19.5" customHeight="1" thickBot="1" x14ac:dyDescent="0.35">
      <c r="A253" s="14"/>
      <c r="B253" s="15" t="s">
        <v>27</v>
      </c>
      <c r="C253" s="15">
        <v>820</v>
      </c>
      <c r="D253" s="15">
        <f t="shared" ref="D253:Q253" si="37">SUM(D246:D252)</f>
        <v>26.46</v>
      </c>
      <c r="E253" s="15">
        <f t="shared" si="37"/>
        <v>35.67</v>
      </c>
      <c r="F253" s="15">
        <f t="shared" si="37"/>
        <v>88.132000000000005</v>
      </c>
      <c r="G253" s="15">
        <f t="shared" si="37"/>
        <v>769.29</v>
      </c>
      <c r="H253" s="22">
        <f t="shared" si="37"/>
        <v>77.52</v>
      </c>
      <c r="I253" s="15">
        <f t="shared" si="37"/>
        <v>135.32</v>
      </c>
      <c r="J253" s="15">
        <f t="shared" si="37"/>
        <v>235.38</v>
      </c>
      <c r="K253" s="15">
        <f t="shared" si="37"/>
        <v>4.3400000000000007</v>
      </c>
      <c r="L253" s="15">
        <f t="shared" si="37"/>
        <v>24.37</v>
      </c>
      <c r="M253" s="15">
        <f t="shared" si="37"/>
        <v>179.1</v>
      </c>
      <c r="N253" s="15">
        <f t="shared" si="37"/>
        <v>0.58000000000000007</v>
      </c>
      <c r="O253" s="15">
        <f t="shared" si="37"/>
        <v>0.874</v>
      </c>
      <c r="P253" s="15">
        <f t="shared" si="37"/>
        <v>3.2149999999999999</v>
      </c>
      <c r="Q253" s="15">
        <f t="shared" si="37"/>
        <v>45.61</v>
      </c>
    </row>
    <row r="254" spans="1:17" ht="15" thickBot="1" x14ac:dyDescent="0.35">
      <c r="A254" s="14"/>
      <c r="B254" s="23" t="s">
        <v>40</v>
      </c>
      <c r="C254" s="15"/>
      <c r="D254" s="15"/>
      <c r="E254" s="15"/>
      <c r="F254" s="15"/>
      <c r="G254" s="15"/>
      <c r="H254" s="15"/>
      <c r="I254" s="15"/>
      <c r="J254" s="15"/>
      <c r="K254" s="15"/>
      <c r="L254" s="15"/>
      <c r="M254" s="15"/>
      <c r="N254" s="15"/>
      <c r="O254" s="15"/>
      <c r="P254" s="15"/>
      <c r="Q254" s="15"/>
    </row>
    <row r="255" spans="1:17" ht="27" thickBot="1" x14ac:dyDescent="0.35">
      <c r="A255" s="14" t="s">
        <v>115</v>
      </c>
      <c r="B255" s="27" t="s">
        <v>42</v>
      </c>
      <c r="C255" s="15" t="s">
        <v>55</v>
      </c>
      <c r="D255" s="15">
        <v>0.13</v>
      </c>
      <c r="E255" s="15">
        <v>0.02</v>
      </c>
      <c r="F255" s="15">
        <v>15.2</v>
      </c>
      <c r="G255" s="15">
        <v>62</v>
      </c>
      <c r="H255" s="15">
        <v>14.2</v>
      </c>
      <c r="I255" s="15">
        <v>2.4</v>
      </c>
      <c r="J255" s="15">
        <v>4.4000000000000004</v>
      </c>
      <c r="K255" s="15">
        <v>0.36</v>
      </c>
      <c r="L255" s="15" t="s">
        <v>53</v>
      </c>
      <c r="M255" s="15" t="s">
        <v>53</v>
      </c>
      <c r="N255" s="15" t="s">
        <v>53</v>
      </c>
      <c r="O255" s="15" t="s">
        <v>53</v>
      </c>
      <c r="P255" s="15">
        <v>0.03</v>
      </c>
      <c r="Q255" s="15">
        <v>0.02</v>
      </c>
    </row>
    <row r="256" spans="1:17" ht="15" thickBot="1" x14ac:dyDescent="0.35">
      <c r="A256" s="14"/>
      <c r="B256" s="27" t="s">
        <v>41</v>
      </c>
      <c r="C256" s="15">
        <v>50</v>
      </c>
      <c r="D256" s="15">
        <v>3.95</v>
      </c>
      <c r="E256" s="15">
        <v>0.5</v>
      </c>
      <c r="F256" s="15">
        <v>24.15</v>
      </c>
      <c r="G256" s="15">
        <v>116.9</v>
      </c>
      <c r="H256" s="15">
        <v>11.5</v>
      </c>
      <c r="I256" s="15">
        <v>13.2</v>
      </c>
      <c r="J256" s="15" t="s">
        <v>53</v>
      </c>
      <c r="K256" s="15">
        <v>0.44</v>
      </c>
      <c r="L256" s="15" t="s">
        <v>53</v>
      </c>
      <c r="M256" s="15">
        <v>34.799999999999997</v>
      </c>
      <c r="N256" s="15">
        <v>0.04</v>
      </c>
      <c r="O256" s="15" t="s">
        <v>53</v>
      </c>
      <c r="P256" s="15" t="s">
        <v>53</v>
      </c>
      <c r="Q256" s="15" t="s">
        <v>53</v>
      </c>
    </row>
    <row r="257" spans="1:17" ht="20.25" customHeight="1" thickBot="1" x14ac:dyDescent="0.35">
      <c r="A257" s="14"/>
      <c r="B257" s="15" t="s">
        <v>27</v>
      </c>
      <c r="C257" s="18">
        <v>272</v>
      </c>
      <c r="D257" s="18">
        <f t="shared" ref="D257:K257" si="38">SUM(D255:D256)</f>
        <v>4.08</v>
      </c>
      <c r="E257" s="18">
        <f t="shared" si="38"/>
        <v>0.52</v>
      </c>
      <c r="F257" s="18">
        <f t="shared" si="38"/>
        <v>39.349999999999994</v>
      </c>
      <c r="G257" s="18">
        <f t="shared" si="38"/>
        <v>178.9</v>
      </c>
      <c r="H257" s="18">
        <f t="shared" si="38"/>
        <v>25.7</v>
      </c>
      <c r="I257" s="18">
        <f t="shared" si="38"/>
        <v>15.6</v>
      </c>
      <c r="J257" s="18">
        <f t="shared" si="38"/>
        <v>4.4000000000000004</v>
      </c>
      <c r="K257" s="18">
        <f t="shared" si="38"/>
        <v>0.8</v>
      </c>
      <c r="L257" s="18"/>
      <c r="M257" s="18">
        <f>SUM(M255:M256)</f>
        <v>34.799999999999997</v>
      </c>
      <c r="N257" s="18">
        <f>SUM(N255:N256)</f>
        <v>0.04</v>
      </c>
      <c r="O257" s="18"/>
      <c r="P257" s="18">
        <f>SUM(P255:P256)</f>
        <v>0.03</v>
      </c>
      <c r="Q257" s="18">
        <f>SUM(Q255:Q256)</f>
        <v>0.02</v>
      </c>
    </row>
    <row r="258" spans="1:17" ht="15" thickBot="1" x14ac:dyDescent="0.35">
      <c r="A258" s="14"/>
      <c r="B258" s="23" t="s">
        <v>22</v>
      </c>
      <c r="C258" s="24">
        <f t="shared" ref="C258:Q258" si="39">C257+C253+C243</f>
        <v>1672</v>
      </c>
      <c r="D258" s="24">
        <f t="shared" si="39"/>
        <v>54.79</v>
      </c>
      <c r="E258" s="24">
        <f t="shared" si="39"/>
        <v>68.97</v>
      </c>
      <c r="F258" s="24">
        <f t="shared" si="39"/>
        <v>208.68200000000002</v>
      </c>
      <c r="G258" s="24">
        <f t="shared" si="39"/>
        <v>1675.23</v>
      </c>
      <c r="H258" s="24">
        <f t="shared" si="39"/>
        <v>904.02</v>
      </c>
      <c r="I258" s="24">
        <f t="shared" si="39"/>
        <v>280.72000000000003</v>
      </c>
      <c r="J258" s="24">
        <f t="shared" si="39"/>
        <v>1006.79</v>
      </c>
      <c r="K258" s="24">
        <f t="shared" si="39"/>
        <v>9.52</v>
      </c>
      <c r="L258" s="24">
        <f t="shared" si="39"/>
        <v>396.9</v>
      </c>
      <c r="M258" s="24">
        <f t="shared" si="39"/>
        <v>635.65</v>
      </c>
      <c r="N258" s="24">
        <f t="shared" si="39"/>
        <v>1.08</v>
      </c>
      <c r="O258" s="24">
        <f t="shared" si="39"/>
        <v>2.3240000000000003</v>
      </c>
      <c r="P258" s="24">
        <f t="shared" si="39"/>
        <v>4.5549999999999997</v>
      </c>
      <c r="Q258" s="24">
        <f t="shared" si="39"/>
        <v>174.93</v>
      </c>
    </row>
    <row r="259" spans="1:17" x14ac:dyDescent="0.3">
      <c r="A259" s="6"/>
    </row>
    <row r="260" spans="1:17" x14ac:dyDescent="0.3">
      <c r="A260" s="6"/>
    </row>
    <row r="261" spans="1:17" ht="15" thickBot="1" x14ac:dyDescent="0.35">
      <c r="A261" s="108" t="s">
        <v>37</v>
      </c>
      <c r="B261" s="109"/>
      <c r="C261" s="109"/>
      <c r="D261" s="109"/>
      <c r="E261" s="109"/>
      <c r="F261" s="109"/>
      <c r="G261" s="109"/>
    </row>
    <row r="262" spans="1:17" ht="15" thickBot="1" x14ac:dyDescent="0.35">
      <c r="A262" s="101" t="s">
        <v>38</v>
      </c>
      <c r="B262" s="103" t="s">
        <v>2</v>
      </c>
      <c r="C262" s="104"/>
      <c r="D262" s="104"/>
      <c r="E262" s="105"/>
      <c r="F262" s="103" t="s">
        <v>160</v>
      </c>
      <c r="G262" s="104"/>
      <c r="H262" s="104"/>
      <c r="I262" s="105"/>
      <c r="J262" s="103" t="s">
        <v>159</v>
      </c>
      <c r="K262" s="104"/>
      <c r="L262" s="105"/>
    </row>
    <row r="263" spans="1:17" ht="42" customHeight="1" thickBot="1" x14ac:dyDescent="0.35">
      <c r="A263" s="102"/>
      <c r="B263" s="7" t="s">
        <v>5</v>
      </c>
      <c r="C263" s="7" t="s">
        <v>6</v>
      </c>
      <c r="D263" s="7" t="s">
        <v>7</v>
      </c>
      <c r="E263" s="7" t="s">
        <v>8</v>
      </c>
      <c r="F263" s="7" t="s">
        <v>161</v>
      </c>
      <c r="G263" s="7" t="s">
        <v>162</v>
      </c>
      <c r="H263" s="7" t="s">
        <v>163</v>
      </c>
      <c r="I263" s="7" t="s">
        <v>164</v>
      </c>
      <c r="J263" s="7" t="s">
        <v>158</v>
      </c>
      <c r="K263" s="7" t="s">
        <v>157</v>
      </c>
      <c r="L263" s="7" t="s">
        <v>156</v>
      </c>
    </row>
    <row r="264" spans="1:17" ht="15" thickBot="1" x14ac:dyDescent="0.35">
      <c r="A264" s="8">
        <v>1</v>
      </c>
      <c r="B264" s="4">
        <v>51.723999999999997</v>
      </c>
      <c r="C264" s="4">
        <v>70.08</v>
      </c>
      <c r="D264" s="4">
        <v>192.34200000000001</v>
      </c>
      <c r="E264" s="4">
        <v>1605.21</v>
      </c>
      <c r="F264" s="4">
        <v>432.6</v>
      </c>
      <c r="G264" s="4">
        <v>181.32</v>
      </c>
      <c r="H264" s="4">
        <v>616.53</v>
      </c>
      <c r="I264" s="4">
        <v>10.96</v>
      </c>
      <c r="J264" s="4">
        <v>3.2959999999999998</v>
      </c>
      <c r="K264" s="4">
        <v>52.7</v>
      </c>
      <c r="L264" s="4">
        <v>157</v>
      </c>
    </row>
    <row r="265" spans="1:17" ht="15" thickBot="1" x14ac:dyDescent="0.35">
      <c r="A265" s="8">
        <v>2</v>
      </c>
      <c r="B265" s="5">
        <v>63.97</v>
      </c>
      <c r="C265" s="5">
        <v>63.19</v>
      </c>
      <c r="D265" s="5">
        <v>246.22399999999999</v>
      </c>
      <c r="E265" s="5">
        <v>1663.2239999999999</v>
      </c>
      <c r="F265" s="5">
        <v>437.16</v>
      </c>
      <c r="G265" s="5">
        <v>173.18</v>
      </c>
      <c r="H265" s="5">
        <v>688.99</v>
      </c>
      <c r="I265" s="5">
        <v>23.4</v>
      </c>
      <c r="J265" s="5">
        <v>1.57</v>
      </c>
      <c r="K265" s="5">
        <v>45.15</v>
      </c>
      <c r="L265" s="5">
        <v>81.92</v>
      </c>
    </row>
    <row r="266" spans="1:17" ht="15" thickBot="1" x14ac:dyDescent="0.35">
      <c r="A266" s="8">
        <v>3</v>
      </c>
      <c r="B266" s="5">
        <v>52.65</v>
      </c>
      <c r="C266" s="5">
        <v>71.930000000000007</v>
      </c>
      <c r="D266" s="5">
        <v>269.50400000000002</v>
      </c>
      <c r="E266" s="5">
        <v>1908.1</v>
      </c>
      <c r="F266" s="5">
        <v>230.12</v>
      </c>
      <c r="G266" s="5">
        <v>285.68</v>
      </c>
      <c r="H266" s="5">
        <v>605.29</v>
      </c>
      <c r="I266" s="5">
        <v>64.84</v>
      </c>
      <c r="J266" s="5">
        <v>0.53600000000000003</v>
      </c>
      <c r="K266" s="5">
        <v>67.599999999999994</v>
      </c>
      <c r="L266" s="5">
        <v>112.04</v>
      </c>
    </row>
    <row r="267" spans="1:17" ht="15" thickBot="1" x14ac:dyDescent="0.35">
      <c r="A267" s="8">
        <v>4</v>
      </c>
      <c r="B267" s="5">
        <v>56.39</v>
      </c>
      <c r="C267" s="5">
        <v>61.29</v>
      </c>
      <c r="D267" s="5">
        <v>211.732</v>
      </c>
      <c r="E267" s="5">
        <v>1906.07</v>
      </c>
      <c r="F267" s="5">
        <v>386.81</v>
      </c>
      <c r="G267" s="5">
        <v>305.83999999999997</v>
      </c>
      <c r="H267" s="5">
        <v>643.02</v>
      </c>
      <c r="I267" s="5">
        <v>15.75</v>
      </c>
      <c r="J267" s="5">
        <v>1.276</v>
      </c>
      <c r="K267" s="5">
        <v>71.5</v>
      </c>
      <c r="L267" s="5">
        <v>231.37</v>
      </c>
    </row>
    <row r="268" spans="1:17" ht="15" thickBot="1" x14ac:dyDescent="0.35">
      <c r="A268" s="8">
        <v>5</v>
      </c>
      <c r="B268" s="5">
        <v>33.893999999999998</v>
      </c>
      <c r="C268" s="5">
        <v>49.98</v>
      </c>
      <c r="D268" s="5">
        <v>169.96199999999999</v>
      </c>
      <c r="E268" s="5">
        <v>1408.49</v>
      </c>
      <c r="F268" s="5">
        <v>357.6</v>
      </c>
      <c r="G268" s="5">
        <v>199.99</v>
      </c>
      <c r="H268" s="5">
        <v>454.13</v>
      </c>
      <c r="I268" s="5">
        <v>10.59</v>
      </c>
      <c r="J268" s="5">
        <v>0.70499999999999996</v>
      </c>
      <c r="K268" s="5">
        <v>197</v>
      </c>
      <c r="L268" s="5">
        <v>24.55</v>
      </c>
    </row>
    <row r="269" spans="1:17" ht="15" thickBot="1" x14ac:dyDescent="0.35">
      <c r="A269" s="8">
        <v>6</v>
      </c>
      <c r="B269" s="5">
        <v>71.95</v>
      </c>
      <c r="C269" s="5">
        <v>59.59</v>
      </c>
      <c r="D269" s="5">
        <v>230.042</v>
      </c>
      <c r="E269" s="5">
        <v>1773.3</v>
      </c>
      <c r="F269" s="5">
        <v>867.95</v>
      </c>
      <c r="G269" s="5">
        <v>261.83</v>
      </c>
      <c r="H269" s="5">
        <v>818.32</v>
      </c>
      <c r="I269" s="5">
        <v>70.42</v>
      </c>
      <c r="J269" s="5">
        <v>11.962</v>
      </c>
      <c r="K269" s="5">
        <v>43.2</v>
      </c>
      <c r="L269" s="5">
        <v>315.43</v>
      </c>
    </row>
    <row r="270" spans="1:17" ht="15" thickBot="1" x14ac:dyDescent="0.35">
      <c r="A270" s="8">
        <v>7</v>
      </c>
      <c r="B270" s="5">
        <v>60.26</v>
      </c>
      <c r="C270" s="5">
        <v>60.22</v>
      </c>
      <c r="D270" s="5">
        <v>384.52199999999999</v>
      </c>
      <c r="E270" s="5">
        <v>1811.11</v>
      </c>
      <c r="F270" s="5">
        <v>313.81</v>
      </c>
      <c r="G270" s="5">
        <v>335.26</v>
      </c>
      <c r="H270" s="5">
        <v>261.41000000000003</v>
      </c>
      <c r="I270" s="5">
        <v>26.3</v>
      </c>
      <c r="J270" s="5">
        <v>2.92</v>
      </c>
      <c r="K270" s="5">
        <v>50.3</v>
      </c>
      <c r="L270" s="5">
        <v>90.84</v>
      </c>
    </row>
    <row r="271" spans="1:17" ht="15" thickBot="1" x14ac:dyDescent="0.35">
      <c r="A271" s="8">
        <v>8</v>
      </c>
      <c r="B271" s="5">
        <v>61.09</v>
      </c>
      <c r="C271" s="5">
        <v>66.22</v>
      </c>
      <c r="D271" s="5">
        <v>218.934</v>
      </c>
      <c r="E271" s="5">
        <v>1838.35</v>
      </c>
      <c r="F271" s="5">
        <v>699.33</v>
      </c>
      <c r="G271" s="5">
        <v>277.58</v>
      </c>
      <c r="H271" s="5">
        <v>658.81</v>
      </c>
      <c r="I271" s="5">
        <v>15</v>
      </c>
      <c r="J271" s="5">
        <v>1.0620000000000001</v>
      </c>
      <c r="K271" s="5">
        <v>92.6</v>
      </c>
      <c r="L271" s="5">
        <v>165.51</v>
      </c>
    </row>
    <row r="272" spans="1:17" ht="15" thickBot="1" x14ac:dyDescent="0.35">
      <c r="A272" s="8">
        <v>9</v>
      </c>
      <c r="B272" s="5">
        <v>73.41</v>
      </c>
      <c r="C272" s="5">
        <v>67.040000000000006</v>
      </c>
      <c r="D272" s="5">
        <v>234.97399999999999</v>
      </c>
      <c r="E272" s="5">
        <v>1819.08</v>
      </c>
      <c r="F272" s="5">
        <v>502.81</v>
      </c>
      <c r="G272" s="5">
        <v>159.74</v>
      </c>
      <c r="H272" s="5">
        <v>682.34</v>
      </c>
      <c r="I272" s="5">
        <v>49.54</v>
      </c>
      <c r="J272" s="5">
        <v>1.85</v>
      </c>
      <c r="K272" s="5">
        <v>46</v>
      </c>
      <c r="L272" s="5">
        <v>93.07</v>
      </c>
    </row>
    <row r="273" spans="1:12" ht="15" thickBot="1" x14ac:dyDescent="0.35">
      <c r="A273" s="8">
        <v>10</v>
      </c>
      <c r="B273" s="5">
        <v>54.79</v>
      </c>
      <c r="C273" s="5">
        <v>68.97</v>
      </c>
      <c r="D273" s="5">
        <v>208.68199999999999</v>
      </c>
      <c r="E273" s="5">
        <v>1675.23</v>
      </c>
      <c r="F273" s="5">
        <v>904.02</v>
      </c>
      <c r="G273" s="5">
        <v>280.72000000000003</v>
      </c>
      <c r="H273" s="5">
        <v>1006.79</v>
      </c>
      <c r="I273" s="5">
        <v>9.52</v>
      </c>
      <c r="J273" s="5">
        <v>1.08</v>
      </c>
      <c r="K273" s="5">
        <v>175</v>
      </c>
      <c r="L273" s="5">
        <v>396.9</v>
      </c>
    </row>
    <row r="274" spans="1:12" ht="15" thickBot="1" x14ac:dyDescent="0.35">
      <c r="A274" s="8" t="s">
        <v>39</v>
      </c>
      <c r="B274" s="9">
        <v>58.01</v>
      </c>
      <c r="C274" s="9">
        <v>63.85</v>
      </c>
      <c r="D274" s="9">
        <v>236.69</v>
      </c>
      <c r="E274" s="9">
        <v>1740.82</v>
      </c>
      <c r="F274" s="9">
        <v>513.22</v>
      </c>
      <c r="G274" s="9">
        <v>246.11</v>
      </c>
      <c r="H274" s="9">
        <v>643.55999999999995</v>
      </c>
      <c r="I274" s="9">
        <v>29.63</v>
      </c>
      <c r="J274" s="9">
        <v>2.63</v>
      </c>
      <c r="K274" s="9">
        <v>84.11</v>
      </c>
      <c r="L274" s="9">
        <v>166.86</v>
      </c>
    </row>
    <row r="275" spans="1:12" x14ac:dyDescent="0.3">
      <c r="A275" s="1"/>
    </row>
    <row r="278" spans="1:12" x14ac:dyDescent="0.3">
      <c r="B278" s="30" t="s">
        <v>99</v>
      </c>
    </row>
    <row r="279" spans="1:12" x14ac:dyDescent="0.3">
      <c r="B279" s="30" t="s">
        <v>149</v>
      </c>
    </row>
    <row r="280" spans="1:12" x14ac:dyDescent="0.3">
      <c r="B280" s="30" t="s">
        <v>100</v>
      </c>
    </row>
    <row r="281" spans="1:12" x14ac:dyDescent="0.3">
      <c r="B281" s="30" t="s">
        <v>101</v>
      </c>
    </row>
    <row r="282" spans="1:12" ht="26.25" customHeight="1" x14ac:dyDescent="0.3">
      <c r="B282" s="30"/>
    </row>
    <row r="283" spans="1:12" ht="26.25" customHeight="1" x14ac:dyDescent="0.3">
      <c r="B283" s="115"/>
      <c r="C283" s="116"/>
      <c r="D283" s="116"/>
      <c r="E283" s="116"/>
      <c r="F283" s="116"/>
      <c r="G283" s="116"/>
      <c r="H283" s="116"/>
      <c r="I283" s="116"/>
      <c r="J283" s="116"/>
      <c r="K283" s="116"/>
    </row>
    <row r="285" spans="1:12" ht="84" customHeight="1" x14ac:dyDescent="0.3"/>
  </sheetData>
  <mergeCells count="253">
    <mergeCell ref="B283:K283"/>
    <mergeCell ref="M13:M14"/>
    <mergeCell ref="G13:G14"/>
    <mergeCell ref="H13:H14"/>
    <mergeCell ref="I13:I14"/>
    <mergeCell ref="H10:K10"/>
    <mergeCell ref="A13:A14"/>
    <mergeCell ref="B13:B14"/>
    <mergeCell ref="C13:C14"/>
    <mergeCell ref="D13:D14"/>
    <mergeCell ref="E13:E14"/>
    <mergeCell ref="F13:F14"/>
    <mergeCell ref="B10:B11"/>
    <mergeCell ref="C10:C11"/>
    <mergeCell ref="D10:G10"/>
    <mergeCell ref="L10:Q10"/>
    <mergeCell ref="A12:Q12"/>
    <mergeCell ref="J13:J14"/>
    <mergeCell ref="K13:K14"/>
    <mergeCell ref="L13:L14"/>
    <mergeCell ref="F37:F38"/>
    <mergeCell ref="G37:G38"/>
    <mergeCell ref="H37:H38"/>
    <mergeCell ref="B45:B46"/>
    <mergeCell ref="C45:C46"/>
    <mergeCell ref="D45:D46"/>
    <mergeCell ref="E45:E46"/>
    <mergeCell ref="F45:F46"/>
    <mergeCell ref="G45:G46"/>
    <mergeCell ref="H45:H46"/>
    <mergeCell ref="I45:I46"/>
    <mergeCell ref="G23:G24"/>
    <mergeCell ref="H23:H24"/>
    <mergeCell ref="I23:I24"/>
    <mergeCell ref="A36:Q36"/>
    <mergeCell ref="A37:A38"/>
    <mergeCell ref="B37:B38"/>
    <mergeCell ref="C37:C38"/>
    <mergeCell ref="D37:D38"/>
    <mergeCell ref="E37:E38"/>
    <mergeCell ref="A23:A24"/>
    <mergeCell ref="B23:B24"/>
    <mergeCell ref="C23:C24"/>
    <mergeCell ref="D23:D24"/>
    <mergeCell ref="E23:E24"/>
    <mergeCell ref="I37:I38"/>
    <mergeCell ref="J45:J46"/>
    <mergeCell ref="K45:K46"/>
    <mergeCell ref="J23:J24"/>
    <mergeCell ref="K23:K24"/>
    <mergeCell ref="L23:L24"/>
    <mergeCell ref="F23:F24"/>
    <mergeCell ref="G61:G62"/>
    <mergeCell ref="H61:H62"/>
    <mergeCell ref="I61:I62"/>
    <mergeCell ref="J61:J62"/>
    <mergeCell ref="K61:K62"/>
    <mergeCell ref="A60:Q60"/>
    <mergeCell ref="M61:M62"/>
    <mergeCell ref="M23:M24"/>
    <mergeCell ref="J37:J38"/>
    <mergeCell ref="K37:K38"/>
    <mergeCell ref="L37:L38"/>
    <mergeCell ref="M37:M38"/>
    <mergeCell ref="M45:M46"/>
    <mergeCell ref="L61:L62"/>
    <mergeCell ref="L45:L46"/>
    <mergeCell ref="A45:A46"/>
    <mergeCell ref="A61:A62"/>
    <mergeCell ref="B61:B62"/>
    <mergeCell ref="C61:C62"/>
    <mergeCell ref="D61:D62"/>
    <mergeCell ref="E61:E62"/>
    <mergeCell ref="F61:F62"/>
    <mergeCell ref="M71:M72"/>
    <mergeCell ref="G71:G72"/>
    <mergeCell ref="H71:H72"/>
    <mergeCell ref="I71:I72"/>
    <mergeCell ref="J71:J72"/>
    <mergeCell ref="K71:K72"/>
    <mergeCell ref="L71:L72"/>
    <mergeCell ref="A71:A72"/>
    <mergeCell ref="B71:B72"/>
    <mergeCell ref="C71:C72"/>
    <mergeCell ref="D71:D72"/>
    <mergeCell ref="E71:E72"/>
    <mergeCell ref="F71:F72"/>
    <mergeCell ref="L98:L99"/>
    <mergeCell ref="M98:M99"/>
    <mergeCell ref="I98:I99"/>
    <mergeCell ref="J98:J99"/>
    <mergeCell ref="K98:K99"/>
    <mergeCell ref="A88:A90"/>
    <mergeCell ref="B88:B90"/>
    <mergeCell ref="C88:C90"/>
    <mergeCell ref="D88:D90"/>
    <mergeCell ref="E88:E90"/>
    <mergeCell ref="F88:F90"/>
    <mergeCell ref="G88:G90"/>
    <mergeCell ref="H88:H90"/>
    <mergeCell ref="I88:I90"/>
    <mergeCell ref="J88:J90"/>
    <mergeCell ref="K88:K90"/>
    <mergeCell ref="L88:L90"/>
    <mergeCell ref="M88:M90"/>
    <mergeCell ref="E122:E123"/>
    <mergeCell ref="F122:F123"/>
    <mergeCell ref="F98:F99"/>
    <mergeCell ref="G98:G99"/>
    <mergeCell ref="H98:H99"/>
    <mergeCell ref="A98:A99"/>
    <mergeCell ref="B98:B99"/>
    <mergeCell ref="C98:C99"/>
    <mergeCell ref="D98:D99"/>
    <mergeCell ref="E98:E99"/>
    <mergeCell ref="I139:I140"/>
    <mergeCell ref="J139:J140"/>
    <mergeCell ref="K139:K140"/>
    <mergeCell ref="L139:L140"/>
    <mergeCell ref="M139:M140"/>
    <mergeCell ref="M122:M123"/>
    <mergeCell ref="A139:A140"/>
    <mergeCell ref="B139:B140"/>
    <mergeCell ref="C139:C140"/>
    <mergeCell ref="D139:D140"/>
    <mergeCell ref="E139:E140"/>
    <mergeCell ref="F139:F140"/>
    <mergeCell ref="G139:G140"/>
    <mergeCell ref="H139:H140"/>
    <mergeCell ref="G122:G123"/>
    <mergeCell ref="H122:H123"/>
    <mergeCell ref="I122:I123"/>
    <mergeCell ref="J122:J123"/>
    <mergeCell ref="K122:K123"/>
    <mergeCell ref="L122:L123"/>
    <mergeCell ref="A122:A123"/>
    <mergeCell ref="B122:B123"/>
    <mergeCell ref="C122:C123"/>
    <mergeCell ref="D122:D123"/>
    <mergeCell ref="M147:M148"/>
    <mergeCell ref="A171:A172"/>
    <mergeCell ref="B171:B172"/>
    <mergeCell ref="C171:C172"/>
    <mergeCell ref="D171:D172"/>
    <mergeCell ref="E171:E172"/>
    <mergeCell ref="F171:F172"/>
    <mergeCell ref="G171:G172"/>
    <mergeCell ref="G147:G148"/>
    <mergeCell ref="H147:H148"/>
    <mergeCell ref="I147:I148"/>
    <mergeCell ref="J147:J148"/>
    <mergeCell ref="K147:K148"/>
    <mergeCell ref="L147:L148"/>
    <mergeCell ref="A147:A148"/>
    <mergeCell ref="B147:B148"/>
    <mergeCell ref="C147:C148"/>
    <mergeCell ref="D147:D148"/>
    <mergeCell ref="E147:E148"/>
    <mergeCell ref="F147:F148"/>
    <mergeCell ref="M187:M188"/>
    <mergeCell ref="M171:M172"/>
    <mergeCell ref="A187:A188"/>
    <mergeCell ref="B187:B188"/>
    <mergeCell ref="C187:C188"/>
    <mergeCell ref="D187:D188"/>
    <mergeCell ref="E187:E188"/>
    <mergeCell ref="F187:F188"/>
    <mergeCell ref="G187:G188"/>
    <mergeCell ref="H187:H188"/>
    <mergeCell ref="H171:H172"/>
    <mergeCell ref="I171:I172"/>
    <mergeCell ref="J171:J172"/>
    <mergeCell ref="K171:K172"/>
    <mergeCell ref="L171:L172"/>
    <mergeCell ref="K196:K197"/>
    <mergeCell ref="L196:L197"/>
    <mergeCell ref="A196:A197"/>
    <mergeCell ref="B196:B197"/>
    <mergeCell ref="C196:C197"/>
    <mergeCell ref="D196:D197"/>
    <mergeCell ref="E196:E197"/>
    <mergeCell ref="F196:F197"/>
    <mergeCell ref="I187:I188"/>
    <mergeCell ref="J187:J188"/>
    <mergeCell ref="K187:K188"/>
    <mergeCell ref="L187:L188"/>
    <mergeCell ref="C213:C214"/>
    <mergeCell ref="D213:D214"/>
    <mergeCell ref="E213:E214"/>
    <mergeCell ref="F213:F214"/>
    <mergeCell ref="G213:G214"/>
    <mergeCell ref="G196:G197"/>
    <mergeCell ref="H196:H197"/>
    <mergeCell ref="I196:I197"/>
    <mergeCell ref="J196:J197"/>
    <mergeCell ref="M244:M245"/>
    <mergeCell ref="A262:A263"/>
    <mergeCell ref="B262:E262"/>
    <mergeCell ref="F262:I262"/>
    <mergeCell ref="J262:L262"/>
    <mergeCell ref="A1:M2"/>
    <mergeCell ref="A261:G261"/>
    <mergeCell ref="H244:H245"/>
    <mergeCell ref="I244:I245"/>
    <mergeCell ref="J244:J245"/>
    <mergeCell ref="K244:K245"/>
    <mergeCell ref="L244:L245"/>
    <mergeCell ref="M221:M222"/>
    <mergeCell ref="A244:A245"/>
    <mergeCell ref="B244:B245"/>
    <mergeCell ref="C244:C245"/>
    <mergeCell ref="D244:D245"/>
    <mergeCell ref="E244:E245"/>
    <mergeCell ref="F244:F245"/>
    <mergeCell ref="G244:G245"/>
    <mergeCell ref="G221:G222"/>
    <mergeCell ref="H221:H222"/>
    <mergeCell ref="C221:C222"/>
    <mergeCell ref="D221:D222"/>
    <mergeCell ref="A236:Q236"/>
    <mergeCell ref="A212:Q212"/>
    <mergeCell ref="A186:Q186"/>
    <mergeCell ref="A163:Q163"/>
    <mergeCell ref="A137:Q137"/>
    <mergeCell ref="A114:Q115"/>
    <mergeCell ref="A86:Q87"/>
    <mergeCell ref="I221:I222"/>
    <mergeCell ref="J221:J222"/>
    <mergeCell ref="K221:K222"/>
    <mergeCell ref="L221:L222"/>
    <mergeCell ref="K213:K214"/>
    <mergeCell ref="L213:L214"/>
    <mergeCell ref="M213:M214"/>
    <mergeCell ref="H213:H214"/>
    <mergeCell ref="I213:I214"/>
    <mergeCell ref="J213:J214"/>
    <mergeCell ref="A221:A222"/>
    <mergeCell ref="B221:B222"/>
    <mergeCell ref="E221:E222"/>
    <mergeCell ref="F221:F222"/>
    <mergeCell ref="M196:M197"/>
    <mergeCell ref="A213:A214"/>
    <mergeCell ref="B213:B214"/>
    <mergeCell ref="A3:G3"/>
    <mergeCell ref="H3:M3"/>
    <mergeCell ref="A4:E4"/>
    <mergeCell ref="I4:N4"/>
    <mergeCell ref="A5:E5"/>
    <mergeCell ref="I5:N5"/>
    <mergeCell ref="A6:E6"/>
    <mergeCell ref="I6:N6"/>
    <mergeCell ref="A7:E7"/>
    <mergeCell ref="I7:N7"/>
  </mergeCells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Krokoz™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2021-02-09T05:07:01Z</cp:lastPrinted>
  <dcterms:created xsi:type="dcterms:W3CDTF">2019-08-21T05:47:24Z</dcterms:created>
  <dcterms:modified xsi:type="dcterms:W3CDTF">2021-02-09T05:17:33Z</dcterms:modified>
</cp:coreProperties>
</file>