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8" windowWidth="19440" windowHeight="723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98" i="1" l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Q140" i="1" l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E220" i="1" l="1"/>
  <c r="F220" i="1"/>
  <c r="G220" i="1"/>
  <c r="H220" i="1"/>
  <c r="I220" i="1"/>
  <c r="J220" i="1"/>
  <c r="K220" i="1"/>
  <c r="L220" i="1"/>
  <c r="M220" i="1"/>
  <c r="N220" i="1"/>
  <c r="O220" i="1"/>
  <c r="P220" i="1"/>
  <c r="Q220" i="1"/>
  <c r="D220" i="1"/>
  <c r="C167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D152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D11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D108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C54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H39" i="1"/>
  <c r="I39" i="1"/>
  <c r="J39" i="1"/>
  <c r="K39" i="1"/>
  <c r="L39" i="1"/>
  <c r="M39" i="1"/>
  <c r="N39" i="1"/>
  <c r="O39" i="1"/>
  <c r="P39" i="1"/>
  <c r="Q39" i="1"/>
  <c r="G39" i="1"/>
  <c r="F39" i="1"/>
  <c r="E39" i="1"/>
  <c r="D39" i="1"/>
  <c r="P122" i="1" l="1"/>
  <c r="O122" i="1"/>
  <c r="N122" i="1"/>
  <c r="C220" i="1"/>
  <c r="C235" i="1" s="1"/>
  <c r="D234" i="1" l="1"/>
  <c r="E234" i="1"/>
  <c r="F234" i="1"/>
  <c r="G234" i="1"/>
  <c r="H234" i="1"/>
  <c r="I234" i="1"/>
  <c r="J234" i="1"/>
  <c r="K234" i="1"/>
  <c r="M234" i="1"/>
  <c r="N234" i="1"/>
  <c r="P234" i="1"/>
  <c r="Q234" i="1"/>
  <c r="L235" i="1"/>
  <c r="O235" i="1"/>
  <c r="D212" i="1"/>
  <c r="E212" i="1"/>
  <c r="F212" i="1"/>
  <c r="G212" i="1"/>
  <c r="H212" i="1"/>
  <c r="I212" i="1"/>
  <c r="J212" i="1"/>
  <c r="K212" i="1"/>
  <c r="M212" i="1"/>
  <c r="N212" i="1"/>
  <c r="Q212" i="1"/>
  <c r="C212" i="1"/>
  <c r="C213" i="1" s="1"/>
  <c r="D208" i="1"/>
  <c r="D213" i="1" s="1"/>
  <c r="E208" i="1"/>
  <c r="E213" i="1" s="1"/>
  <c r="F208" i="1"/>
  <c r="F213" i="1" s="1"/>
  <c r="G208" i="1"/>
  <c r="G213" i="1" s="1"/>
  <c r="H208" i="1"/>
  <c r="H213" i="1" s="1"/>
  <c r="I208" i="1"/>
  <c r="I213" i="1" s="1"/>
  <c r="J208" i="1"/>
  <c r="J213" i="1" s="1"/>
  <c r="K208" i="1"/>
  <c r="K213" i="1" s="1"/>
  <c r="L208" i="1"/>
  <c r="L213" i="1" s="1"/>
  <c r="M208" i="1"/>
  <c r="N208" i="1"/>
  <c r="O208" i="1"/>
  <c r="O213" i="1" s="1"/>
  <c r="P208" i="1"/>
  <c r="P213" i="1" s="1"/>
  <c r="Q20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C189" i="1"/>
  <c r="C190" i="1" s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D166" i="1"/>
  <c r="E166" i="1"/>
  <c r="F166" i="1"/>
  <c r="G166" i="1"/>
  <c r="H166" i="1"/>
  <c r="I166" i="1"/>
  <c r="J166" i="1"/>
  <c r="K166" i="1"/>
  <c r="M166" i="1"/>
  <c r="N166" i="1"/>
  <c r="P166" i="1"/>
  <c r="Q166" i="1"/>
  <c r="D162" i="1"/>
  <c r="E162" i="1"/>
  <c r="F162" i="1"/>
  <c r="G162" i="1"/>
  <c r="H162" i="1"/>
  <c r="I162" i="1"/>
  <c r="J162" i="1"/>
  <c r="K162" i="1"/>
  <c r="L162" i="1"/>
  <c r="L167" i="1" s="1"/>
  <c r="M162" i="1"/>
  <c r="N162" i="1"/>
  <c r="O162" i="1"/>
  <c r="O167" i="1" s="1"/>
  <c r="P162" i="1"/>
  <c r="Q162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C145" i="1"/>
  <c r="C146" i="1" s="1"/>
  <c r="D130" i="1"/>
  <c r="E130" i="1"/>
  <c r="F130" i="1"/>
  <c r="G130" i="1"/>
  <c r="H130" i="1"/>
  <c r="I130" i="1"/>
  <c r="J130" i="1"/>
  <c r="J146" i="1" s="1"/>
  <c r="K130" i="1"/>
  <c r="L130" i="1"/>
  <c r="L146" i="1" s="1"/>
  <c r="M130" i="1"/>
  <c r="N130" i="1"/>
  <c r="O130" i="1"/>
  <c r="P130" i="1"/>
  <c r="P146" i="1" s="1"/>
  <c r="Q130" i="1"/>
  <c r="C121" i="1"/>
  <c r="C122" i="1" s="1"/>
  <c r="D121" i="1"/>
  <c r="D122" i="1" s="1"/>
  <c r="E121" i="1"/>
  <c r="E122" i="1" s="1"/>
  <c r="F121" i="1"/>
  <c r="F122" i="1" s="1"/>
  <c r="G121" i="1"/>
  <c r="G122" i="1" s="1"/>
  <c r="H121" i="1"/>
  <c r="H122" i="1" s="1"/>
  <c r="I121" i="1"/>
  <c r="I122" i="1" s="1"/>
  <c r="J121" i="1"/>
  <c r="J122" i="1" s="1"/>
  <c r="K121" i="1"/>
  <c r="K122" i="1" s="1"/>
  <c r="L121" i="1"/>
  <c r="L122" i="1" s="1"/>
  <c r="M121" i="1"/>
  <c r="M122" i="1" s="1"/>
  <c r="Q119" i="1"/>
  <c r="Q12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C101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C9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D76" i="1"/>
  <c r="E76" i="1"/>
  <c r="F76" i="1"/>
  <c r="G76" i="1"/>
  <c r="H76" i="1"/>
  <c r="I76" i="1"/>
  <c r="J76" i="1"/>
  <c r="K76" i="1"/>
  <c r="L76" i="1"/>
  <c r="M76" i="1"/>
  <c r="N76" i="1"/>
  <c r="Q76" i="1"/>
  <c r="C76" i="1"/>
  <c r="C77" i="1" s="1"/>
  <c r="D72" i="1"/>
  <c r="E72" i="1"/>
  <c r="F72" i="1"/>
  <c r="G72" i="1"/>
  <c r="H72" i="1"/>
  <c r="I72" i="1"/>
  <c r="J72" i="1"/>
  <c r="K72" i="1"/>
  <c r="L72" i="1"/>
  <c r="M72" i="1"/>
  <c r="N72" i="1"/>
  <c r="O72" i="1"/>
  <c r="O77" i="1" s="1"/>
  <c r="P72" i="1"/>
  <c r="P77" i="1" s="1"/>
  <c r="Q72" i="1"/>
  <c r="D53" i="1"/>
  <c r="D54" i="1" s="1"/>
  <c r="E53" i="1"/>
  <c r="E54" i="1" s="1"/>
  <c r="F53" i="1"/>
  <c r="F54" i="1" s="1"/>
  <c r="G53" i="1"/>
  <c r="G54" i="1" s="1"/>
  <c r="H53" i="1"/>
  <c r="H54" i="1" s="1"/>
  <c r="I53" i="1"/>
  <c r="I54" i="1" s="1"/>
  <c r="J53" i="1"/>
  <c r="J54" i="1" s="1"/>
  <c r="K53" i="1"/>
  <c r="K54" i="1" s="1"/>
  <c r="L53" i="1"/>
  <c r="L54" i="1" s="1"/>
  <c r="M53" i="1"/>
  <c r="M54" i="1" s="1"/>
  <c r="N53" i="1"/>
  <c r="N54" i="1" s="1"/>
  <c r="O53" i="1"/>
  <c r="O54" i="1" s="1"/>
  <c r="P53" i="1"/>
  <c r="P54" i="1" s="1"/>
  <c r="Q53" i="1"/>
  <c r="Q54" i="1" s="1"/>
  <c r="C30" i="1"/>
  <c r="D30" i="1"/>
  <c r="E30" i="1"/>
  <c r="F30" i="1"/>
  <c r="G30" i="1"/>
  <c r="H30" i="1"/>
  <c r="I30" i="1"/>
  <c r="J30" i="1"/>
  <c r="K30" i="1"/>
  <c r="M30" i="1"/>
  <c r="N30" i="1"/>
  <c r="O30" i="1"/>
  <c r="P30" i="1"/>
  <c r="Q30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D18" i="1"/>
  <c r="Q146" i="1" l="1"/>
  <c r="O146" i="1"/>
  <c r="Q213" i="1"/>
  <c r="M213" i="1"/>
  <c r="N146" i="1"/>
  <c r="H146" i="1"/>
  <c r="F146" i="1"/>
  <c r="D146" i="1"/>
  <c r="M167" i="1"/>
  <c r="N235" i="1"/>
  <c r="P167" i="1"/>
  <c r="J167" i="1"/>
  <c r="H167" i="1"/>
  <c r="F167" i="1"/>
  <c r="D167" i="1"/>
  <c r="Q235" i="1"/>
  <c r="K235" i="1"/>
  <c r="I235" i="1"/>
  <c r="G235" i="1"/>
  <c r="E235" i="1"/>
  <c r="M146" i="1"/>
  <c r="K146" i="1"/>
  <c r="I146" i="1"/>
  <c r="G146" i="1"/>
  <c r="E146" i="1"/>
  <c r="Q167" i="1"/>
  <c r="N167" i="1"/>
  <c r="K167" i="1"/>
  <c r="I167" i="1"/>
  <c r="G167" i="1"/>
  <c r="E167" i="1"/>
  <c r="N213" i="1"/>
  <c r="P235" i="1"/>
  <c r="M235" i="1"/>
  <c r="J235" i="1"/>
  <c r="H235" i="1"/>
  <c r="F235" i="1"/>
  <c r="D235" i="1"/>
  <c r="Q190" i="1"/>
  <c r="O190" i="1"/>
  <c r="M190" i="1"/>
  <c r="K190" i="1"/>
  <c r="I190" i="1"/>
  <c r="G190" i="1"/>
  <c r="E190" i="1"/>
  <c r="P190" i="1"/>
  <c r="N190" i="1"/>
  <c r="L190" i="1"/>
  <c r="J190" i="1"/>
  <c r="H190" i="1"/>
  <c r="F190" i="1"/>
  <c r="D190" i="1"/>
  <c r="Q77" i="1"/>
  <c r="M77" i="1"/>
  <c r="K77" i="1"/>
  <c r="I77" i="1"/>
  <c r="G77" i="1"/>
  <c r="E77" i="1"/>
  <c r="N77" i="1"/>
  <c r="L77" i="1"/>
  <c r="J77" i="1"/>
  <c r="H77" i="1"/>
  <c r="F77" i="1"/>
  <c r="D77" i="1"/>
  <c r="O102" i="1"/>
  <c r="I102" i="1"/>
  <c r="G102" i="1"/>
  <c r="Q121" i="1"/>
  <c r="Q122" i="1" s="1"/>
  <c r="O31" i="1"/>
  <c r="C102" i="1"/>
  <c r="K102" i="1"/>
  <c r="E102" i="1"/>
  <c r="M31" i="1"/>
  <c r="L31" i="1"/>
  <c r="J31" i="1"/>
  <c r="H31" i="1"/>
  <c r="F31" i="1"/>
  <c r="D31" i="1"/>
  <c r="Q31" i="1"/>
  <c r="P31" i="1"/>
  <c r="N31" i="1"/>
  <c r="K31" i="1"/>
  <c r="I31" i="1"/>
  <c r="G31" i="1"/>
  <c r="E31" i="1"/>
  <c r="C31" i="1"/>
  <c r="Q102" i="1"/>
  <c r="P102" i="1"/>
  <c r="N102" i="1"/>
  <c r="M102" i="1"/>
  <c r="L102" i="1"/>
  <c r="J102" i="1"/>
  <c r="H102" i="1"/>
  <c r="F102" i="1"/>
  <c r="D102" i="1"/>
</calcChain>
</file>

<file path=xl/sharedStrings.xml><?xml version="1.0" encoding="utf-8"?>
<sst xmlns="http://schemas.openxmlformats.org/spreadsheetml/2006/main" count="498" uniqueCount="180">
  <si>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</si>
  <si>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</si>
  <si>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</si>
  <si>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</si>
  <si>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</si>
  <si>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</si>
  <si>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</si>
  <si>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</si>
  <si>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</si>
  <si>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</si>
  <si>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</si>
  <si>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</si>
  <si>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</si>
  <si>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</si>
  <si>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А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</si>
  <si>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</si>
  <si>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</si>
  <si>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</si>
  <si>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</si>
  <si>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</si>
  <si>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</si>
  <si>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</si>
  <si>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</si>
  <si>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</si>
  <si>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</si>
  <si>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</si>
  <si>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</si>
  <si>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</si>
  <si>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</si>
  <si>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</si>
  <si>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</si>
  <si>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</si>
  <si>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</si>
  <si>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</si>
  <si>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</si>
  <si>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</si>
  <si>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</si>
  <si>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</si>
  <si>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</si>
  <si>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</si>
  <si>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</si>
  <si>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</si>
  <si>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</si>
  <si>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</si>
  <si>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</si>
  <si>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Печенье</t>
  </si>
  <si>
    <t>Кисломолочный напиток</t>
  </si>
  <si>
    <t>Капуста тушеная</t>
  </si>
  <si>
    <t>A</t>
  </si>
  <si>
    <t>B1</t>
  </si>
  <si>
    <t>B2</t>
  </si>
  <si>
    <t>PP</t>
  </si>
  <si>
    <t>200/15</t>
  </si>
  <si>
    <t>-</t>
  </si>
  <si>
    <t>Рыба, тушеная в томате с овощами</t>
  </si>
  <si>
    <t>200/15/7</t>
  </si>
  <si>
    <t>Какао с молоком</t>
  </si>
  <si>
    <t>75/5</t>
  </si>
  <si>
    <t>Макаронные изделия отварные с маслом сливочным</t>
  </si>
  <si>
    <t>Овощное рагу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</si>
  <si>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</si>
  <si>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</si>
  <si>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</si>
  <si>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</si>
  <si>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Сок фруктовый</t>
  </si>
  <si>
    <t>В</t>
  </si>
  <si>
    <t>Компот из плодов или ягод сушеных</t>
  </si>
  <si>
    <t>PЭ</t>
  </si>
  <si>
    <t>№ рецептуры</t>
  </si>
  <si>
    <t>50/50</t>
  </si>
  <si>
    <t>250/25/10</t>
  </si>
  <si>
    <t>Чай фруктовый</t>
  </si>
  <si>
    <t xml:space="preserve">Котлета рубленная,запеченная под молочным соусом из говядины </t>
  </si>
  <si>
    <t>250/25</t>
  </si>
  <si>
    <t>Мясо свинина тушеное</t>
  </si>
  <si>
    <t>Шницель из свинины</t>
  </si>
  <si>
    <t>Компот из изюма</t>
  </si>
  <si>
    <t>Икра кабачковая</t>
  </si>
  <si>
    <t>Борщ с фасолью и картофелем,мясо цыплят,сметана</t>
  </si>
  <si>
    <t>Салат картофельный с солеными огурцами и зеленым горошком</t>
  </si>
  <si>
    <t>Печень, тушеная в соусе</t>
  </si>
  <si>
    <t>Котлета из говядины</t>
  </si>
  <si>
    <t>Рыба запеченная под молочным соусом (скумбрия)</t>
  </si>
  <si>
    <t>Борщ с мясом цыпленка и сметаной</t>
  </si>
  <si>
    <t>ТТК МУП КШП от 14.09.2020</t>
  </si>
  <si>
    <t>Рассольник по"Ленинградски" с мясом цыпленка</t>
  </si>
  <si>
    <t>Щи из свежей капусты с картофелем и мясом  цыпленка</t>
  </si>
  <si>
    <t>Плов из птицы</t>
  </si>
  <si>
    <t>50/150</t>
  </si>
  <si>
    <t>692 с-к 2004г.</t>
  </si>
  <si>
    <t>Винегрет овощной</t>
  </si>
  <si>
    <t>Напиток апельсиновый или лимонный</t>
  </si>
  <si>
    <t>101 с-к 2004г.</t>
  </si>
  <si>
    <t>Суп с макаронными изделиями и мясом цыпленка</t>
  </si>
  <si>
    <t>Сосиски отварные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</si>
  <si>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</si>
  <si>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</si>
  <si>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</si>
  <si>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</si>
  <si>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</si>
  <si>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</si>
  <si>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14 с-к 2017г</t>
  </si>
  <si>
    <t>382 с-к 2017г</t>
  </si>
  <si>
    <t>81 с-к 2017г</t>
  </si>
  <si>
    <t>233 с-к 2017г</t>
  </si>
  <si>
    <t>376 с-к 2017г</t>
  </si>
  <si>
    <t>302 с-к 2017г</t>
  </si>
  <si>
    <t>52 с-к 2017г</t>
  </si>
  <si>
    <t>96 с-к 2017г</t>
  </si>
  <si>
    <t>304 с-к 2017г</t>
  </si>
  <si>
    <t>273 с-к 2017 г</t>
  </si>
  <si>
    <t>377 с-к 2017г</t>
  </si>
  <si>
    <t>234 с-к 2017г</t>
  </si>
  <si>
    <t>312 с-к 2017г</t>
  </si>
  <si>
    <t>88 с-к 2017г</t>
  </si>
  <si>
    <t>256 с-к 2017г</t>
  </si>
  <si>
    <t>348 с-к 2017г</t>
  </si>
  <si>
    <t>389 с-к 2017г</t>
  </si>
  <si>
    <t>291 с-к 2017г</t>
  </si>
  <si>
    <t>142 с-к 2017г</t>
  </si>
  <si>
    <t>268 с-к 2017г</t>
  </si>
  <si>
    <t>15 с-к 2017г</t>
  </si>
  <si>
    <t>288 с-к 2017г</t>
  </si>
  <si>
    <t>173/174 с-к 2017г</t>
  </si>
  <si>
    <t>99 с-к 2017г</t>
  </si>
  <si>
    <t>321 с-к 2017г</t>
  </si>
  <si>
    <t>278 с-к 2017г</t>
  </si>
  <si>
    <t>342 с-к 2017г</t>
  </si>
  <si>
    <t>143 с-к 2017г</t>
  </si>
  <si>
    <t>111 с-к 2017г</t>
  </si>
  <si>
    <t>229 с-к 2017г</t>
  </si>
  <si>
    <t>243 с-к 2017г</t>
  </si>
  <si>
    <t>42 с-к 2017г</t>
  </si>
  <si>
    <t>115 с-к 2017г</t>
  </si>
  <si>
    <t>261 с-к 2017г</t>
  </si>
  <si>
    <t>386 с-к 2017г</t>
  </si>
  <si>
    <t>84 с-к 2017г</t>
  </si>
  <si>
    <t>1) Меню разработано в соответствии с СанПин 2.4.5.2409-08.</t>
  </si>
  <si>
    <t>Котлеты или биточки рыбные из минтая</t>
  </si>
  <si>
    <t>Блины с молоком сгущеным</t>
  </si>
  <si>
    <t>Омлет натуральный с маслом сливочным</t>
  </si>
  <si>
    <t>106/5</t>
  </si>
  <si>
    <t>396 с-к 2017г</t>
  </si>
  <si>
    <t>150/20</t>
  </si>
  <si>
    <t>210 с-к 2017г</t>
  </si>
  <si>
    <t>204 с-к 2017г</t>
  </si>
  <si>
    <t>Макаронные изделия отварные с сыром</t>
  </si>
  <si>
    <t>Каша вязкая рисовая молочная с маслом сливочным</t>
  </si>
  <si>
    <t>Тефтели мясные из свинины</t>
  </si>
  <si>
    <t>Компот из свежих плодов (яблоки)</t>
  </si>
  <si>
    <t>360 с-к 2017г.</t>
  </si>
  <si>
    <t>Кисель из повидла, джема, варенья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</si>
  <si>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</si>
  <si>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</si>
  <si>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</si>
  <si>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</si>
  <si>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</si>
  <si>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Прозорова Е.Н. ______________</t>
  </si>
  <si>
    <t>"____"_________________ 20_____г.</t>
  </si>
  <si>
    <t xml:space="preserve">Котлета мясная из свинины </t>
  </si>
  <si>
    <t>67 с-к 2017 г</t>
  </si>
  <si>
    <t>102 с-к 2017 г</t>
  </si>
  <si>
    <t>Суп гороховый с мясом цыпленка</t>
  </si>
  <si>
    <t>Цыпленок - бройлер отварной со сметанным соусом с томатом</t>
  </si>
  <si>
    <t>100/60</t>
  </si>
  <si>
    <t>699 с-к 2004г</t>
  </si>
  <si>
    <t>70/71 с-к 2017г</t>
  </si>
  <si>
    <t>Колбаса отварная</t>
  </si>
  <si>
    <t xml:space="preserve">     Примерная раскладка десятидневного  меню для общеобразовательных учреждений Брянского района  для питания детей из приоритетных семей в возрасте старше 11 лет на весенне- летний период  на 2020-2021 уч.года</t>
  </si>
  <si>
    <t>131 с-к 2017г</t>
  </si>
  <si>
    <t>Горох овощной отварной консервированный</t>
  </si>
  <si>
    <t>25 с-к 2004г</t>
  </si>
  <si>
    <t>Салат "Степной"</t>
  </si>
  <si>
    <t>101 с-к 2017г</t>
  </si>
  <si>
    <t>Суп картофельный с крупой и рыбой</t>
  </si>
  <si>
    <t>Томаты свежие в нарезке (Урожай 2021г.)</t>
  </si>
  <si>
    <t>Огурцы консервированные в нарезке</t>
  </si>
  <si>
    <t>ТТК МУП КШП от 29.01.2021г</t>
  </si>
  <si>
    <t>Суп картофельный с фасолью и мясом цыпленка</t>
  </si>
  <si>
    <t>Суп из овощей с мясом цыпленка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</si>
</sst>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2" borderId="0" xfId="0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0" fillId="2" borderId="0" xfId="0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3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justify" vertical="center"/>
    </xf>
    <xf numFmtId="0" fontId="10" fillId="0" borderId="0" xfId="0" applyFont="1" applyAlignment="1"/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0"/>
  <sheetViews>
    <sheetView tabSelected="1" topLeftCell="A226" zoomScaleNormal="100" workbookViewId="0">
      <selection activeCell="B112" sqref="B112"/>
    </sheetView>
  </sheetViews>
  <sheetFormatPr defaultRowHeight="14.4" x14ac:dyDescent="0.3"/>
  <cols>
    <col min="1" max="1" width="11.88671875" customWidth="1"/>
    <col min="2" max="2" width="17.109375" customWidth="1"/>
    <col min="3" max="3" width="9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8.109375" customWidth="1"/>
    <col min="13" max="17" width="7.5546875" customWidth="1"/>
  </cols>
  <sheetData>
    <row r="1" spans="1:17" x14ac:dyDescent="0.3">
      <c r="A1" s="98" t="s">
        <v>168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1"/>
      <c r="O1" s="11"/>
      <c r="P1" s="11"/>
      <c r="Q1" s="11"/>
    </row>
    <row r="2" spans="1:17" ht="37.5" customHeight="1" x14ac:dyDescent="0.3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1"/>
      <c r="O2" s="11"/>
      <c r="P2" s="11"/>
      <c r="Q2" s="11"/>
    </row>
    <row r="3" spans="1:17" ht="15.6" x14ac:dyDescent="0.3">
      <c r="A3" s="106" t="s">
        <v>152</v>
      </c>
      <c r="B3" s="106"/>
      <c r="C3" s="106"/>
      <c r="D3" s="106"/>
      <c r="E3" s="106"/>
      <c r="F3" s="106"/>
      <c r="G3" s="106"/>
      <c r="H3" s="107"/>
      <c r="I3" s="107"/>
      <c r="J3" s="107"/>
      <c r="K3" s="107"/>
      <c r="L3" s="107"/>
      <c r="M3" s="107"/>
      <c r="N3" s="38"/>
    </row>
    <row r="4" spans="1:17" ht="15.6" x14ac:dyDescent="0.3">
      <c r="A4" s="109" t="s">
        <v>153</v>
      </c>
      <c r="B4" s="109"/>
      <c r="C4" s="109"/>
      <c r="D4" s="109"/>
      <c r="E4" s="109"/>
      <c r="F4" s="40"/>
      <c r="G4" s="40"/>
      <c r="H4" s="39"/>
      <c r="I4" s="108" t="s">
        <v>154</v>
      </c>
      <c r="J4" s="108"/>
      <c r="K4" s="108"/>
      <c r="L4" s="108"/>
      <c r="M4" s="108"/>
      <c r="N4" s="108"/>
    </row>
    <row r="5" spans="1:17" ht="15.6" x14ac:dyDescent="0.3">
      <c r="A5" s="109" t="s">
        <v>155</v>
      </c>
      <c r="B5" s="109"/>
      <c r="C5" s="109"/>
      <c r="D5" s="109"/>
      <c r="E5" s="109"/>
      <c r="F5" s="40"/>
      <c r="G5" s="40"/>
      <c r="H5" s="39"/>
      <c r="I5" s="108" t="s">
        <v>156</v>
      </c>
      <c r="J5" s="108"/>
      <c r="K5" s="108"/>
      <c r="L5" s="108"/>
      <c r="M5" s="108"/>
      <c r="N5" s="108"/>
    </row>
    <row r="6" spans="1:17" ht="15.6" x14ac:dyDescent="0.3">
      <c r="A6" s="109"/>
      <c r="B6" s="109"/>
      <c r="C6" s="109"/>
      <c r="D6" s="109"/>
      <c r="E6" s="109"/>
      <c r="F6" s="40"/>
      <c r="G6" s="40"/>
      <c r="H6" s="39"/>
      <c r="I6" s="108" t="s">
        <v>157</v>
      </c>
      <c r="J6" s="108"/>
      <c r="K6" s="108"/>
      <c r="L6" s="108"/>
      <c r="M6" s="108"/>
      <c r="N6" s="108"/>
    </row>
    <row r="7" spans="1:17" ht="15.6" x14ac:dyDescent="0.3">
      <c r="A7" s="109" t="s">
        <v>158</v>
      </c>
      <c r="B7" s="109"/>
      <c r="C7" s="109"/>
      <c r="D7" s="109"/>
      <c r="E7" s="109"/>
      <c r="F7" s="40"/>
      <c r="G7" s="40"/>
      <c r="H7" s="39"/>
      <c r="I7" s="108" t="s">
        <v>158</v>
      </c>
      <c r="J7" s="108"/>
      <c r="K7" s="108"/>
      <c r="L7" s="108"/>
      <c r="M7" s="108"/>
      <c r="N7" s="108"/>
    </row>
    <row r="8" spans="1:17" x14ac:dyDescent="0.3">
      <c r="A8" s="2"/>
    </row>
    <row r="9" spans="1:17" ht="15" thickBot="1" x14ac:dyDescent="0.35">
      <c r="A9" s="1"/>
    </row>
    <row r="10" spans="1:17" ht="24" customHeight="1" thickBot="1" x14ac:dyDescent="0.35">
      <c r="A10" s="3" t="s">
        <v>68</v>
      </c>
      <c r="B10" s="84" t="s">
        <v>0</v>
      </c>
      <c r="C10" s="84" t="s">
        <v>1</v>
      </c>
      <c r="D10" s="79" t="s">
        <v>2</v>
      </c>
      <c r="E10" s="80"/>
      <c r="F10" s="80"/>
      <c r="G10" s="81"/>
      <c r="H10" s="79" t="s">
        <v>3</v>
      </c>
      <c r="I10" s="80"/>
      <c r="J10" s="80"/>
      <c r="K10" s="81"/>
      <c r="L10" s="79" t="s">
        <v>4</v>
      </c>
      <c r="M10" s="80"/>
      <c r="N10" s="80"/>
      <c r="O10" s="80"/>
      <c r="P10" s="80"/>
      <c r="Q10" s="80"/>
    </row>
    <row r="11" spans="1:17" ht="40.200000000000003" thickBot="1" x14ac:dyDescent="0.35">
      <c r="A11" s="13"/>
      <c r="B11" s="78"/>
      <c r="C11" s="78"/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48</v>
      </c>
      <c r="M11" s="4" t="s">
        <v>67</v>
      </c>
      <c r="N11" s="4" t="s">
        <v>49</v>
      </c>
      <c r="O11" s="4" t="s">
        <v>50</v>
      </c>
      <c r="P11" s="4" t="s">
        <v>51</v>
      </c>
      <c r="Q11" s="4" t="s">
        <v>13</v>
      </c>
    </row>
    <row r="12" spans="1:17" ht="15" thickBot="1" x14ac:dyDescent="0.35">
      <c r="A12" s="85" t="s">
        <v>15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7" x14ac:dyDescent="0.3">
      <c r="A13" s="77"/>
      <c r="B13" s="82" t="s">
        <v>16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12"/>
      <c r="O13" s="12"/>
      <c r="P13" s="12"/>
      <c r="Q13" s="12"/>
    </row>
    <row r="14" spans="1:17" ht="15" thickBot="1" x14ac:dyDescent="0.35">
      <c r="A14" s="78"/>
      <c r="B14" s="8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10"/>
      <c r="O14" s="10"/>
      <c r="P14" s="10"/>
      <c r="Q14" s="10"/>
    </row>
    <row r="15" spans="1:17" ht="46.5" customHeight="1" thickBot="1" x14ac:dyDescent="0.35">
      <c r="A15" s="20" t="s">
        <v>145</v>
      </c>
      <c r="B15" s="28" t="s">
        <v>146</v>
      </c>
      <c r="C15" s="15">
        <v>125</v>
      </c>
      <c r="D15" s="15">
        <v>12.18</v>
      </c>
      <c r="E15" s="15">
        <v>14.33</v>
      </c>
      <c r="F15" s="15">
        <v>20.7</v>
      </c>
      <c r="G15" s="15">
        <v>396</v>
      </c>
      <c r="H15" s="15">
        <v>265.68</v>
      </c>
      <c r="I15" s="15">
        <v>18.29</v>
      </c>
      <c r="J15" s="15">
        <v>186.19</v>
      </c>
      <c r="K15" s="15">
        <v>1.1100000000000001</v>
      </c>
      <c r="L15" s="15">
        <v>103.68</v>
      </c>
      <c r="M15" s="15">
        <v>55.63</v>
      </c>
      <c r="N15" s="15">
        <v>7.0000000000000007E-2</v>
      </c>
      <c r="O15" s="15">
        <v>0.12</v>
      </c>
      <c r="P15" s="15">
        <v>0.56000000000000005</v>
      </c>
      <c r="Q15" s="15">
        <v>0.2</v>
      </c>
    </row>
    <row r="16" spans="1:17" ht="15" thickBot="1" x14ac:dyDescent="0.35">
      <c r="A16" s="14"/>
      <c r="B16" s="28" t="s">
        <v>60</v>
      </c>
      <c r="C16" s="15">
        <v>30</v>
      </c>
      <c r="D16" s="15">
        <v>2.37</v>
      </c>
      <c r="E16" s="15">
        <v>0.3</v>
      </c>
      <c r="F16" s="15">
        <v>14.49</v>
      </c>
      <c r="G16" s="15">
        <v>70.14</v>
      </c>
      <c r="H16" s="15">
        <v>6.9</v>
      </c>
      <c r="I16" s="15">
        <v>9.9</v>
      </c>
      <c r="J16" s="15">
        <v>26.1</v>
      </c>
      <c r="K16" s="15">
        <v>0.33</v>
      </c>
      <c r="L16" s="15" t="s">
        <v>53</v>
      </c>
      <c r="M16" s="15" t="s">
        <v>53</v>
      </c>
      <c r="N16" s="15">
        <v>0.03</v>
      </c>
      <c r="O16" s="15"/>
      <c r="P16" s="15"/>
      <c r="Q16" s="15">
        <v>9</v>
      </c>
    </row>
    <row r="17" spans="1:17" ht="27" thickBot="1" x14ac:dyDescent="0.35">
      <c r="A17" s="20" t="s">
        <v>105</v>
      </c>
      <c r="B17" s="28" t="s">
        <v>18</v>
      </c>
      <c r="C17" s="15" t="s">
        <v>52</v>
      </c>
      <c r="D17" s="15">
        <v>7.0000000000000007E-2</v>
      </c>
      <c r="E17" s="15">
        <v>0.02</v>
      </c>
      <c r="F17" s="15">
        <v>15</v>
      </c>
      <c r="G17" s="15">
        <v>60</v>
      </c>
      <c r="H17" s="15">
        <v>11.1</v>
      </c>
      <c r="I17" s="15">
        <v>1.4</v>
      </c>
      <c r="J17" s="15">
        <v>2.8</v>
      </c>
      <c r="K17" s="15">
        <v>0.28000000000000003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>
        <v>0.02</v>
      </c>
      <c r="Q17" s="15">
        <v>0.03</v>
      </c>
    </row>
    <row r="18" spans="1:17" ht="15" thickBot="1" x14ac:dyDescent="0.35">
      <c r="A18" s="14"/>
      <c r="B18" s="15" t="s">
        <v>20</v>
      </c>
      <c r="C18" s="18">
        <v>432</v>
      </c>
      <c r="D18" s="18">
        <f t="shared" ref="D18:Q18" si="0">SUM(D15:D17)</f>
        <v>14.620000000000001</v>
      </c>
      <c r="E18" s="18">
        <f t="shared" si="0"/>
        <v>14.65</v>
      </c>
      <c r="F18" s="18">
        <f t="shared" si="0"/>
        <v>50.19</v>
      </c>
      <c r="G18" s="18">
        <f t="shared" si="0"/>
        <v>526.14</v>
      </c>
      <c r="H18" s="18">
        <f t="shared" si="0"/>
        <v>283.68</v>
      </c>
      <c r="I18" s="18">
        <f t="shared" si="0"/>
        <v>29.589999999999996</v>
      </c>
      <c r="J18" s="18">
        <f t="shared" si="0"/>
        <v>215.09</v>
      </c>
      <c r="K18" s="18">
        <f t="shared" si="0"/>
        <v>1.7200000000000002</v>
      </c>
      <c r="L18" s="18">
        <f t="shared" si="0"/>
        <v>103.68</v>
      </c>
      <c r="M18" s="18">
        <f t="shared" si="0"/>
        <v>55.63</v>
      </c>
      <c r="N18" s="18">
        <f t="shared" si="0"/>
        <v>0.1</v>
      </c>
      <c r="O18" s="18">
        <f t="shared" si="0"/>
        <v>0.12</v>
      </c>
      <c r="P18" s="18">
        <f t="shared" si="0"/>
        <v>0.58000000000000007</v>
      </c>
      <c r="Q18" s="18">
        <f t="shared" si="0"/>
        <v>9.2299999999999986</v>
      </c>
    </row>
    <row r="19" spans="1:17" x14ac:dyDescent="0.3">
      <c r="A19" s="87"/>
      <c r="B19" s="89" t="s">
        <v>21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19"/>
      <c r="O19" s="19"/>
      <c r="P19" s="19"/>
      <c r="Q19" s="19"/>
    </row>
    <row r="20" spans="1:17" ht="15" thickBot="1" x14ac:dyDescent="0.35">
      <c r="A20" s="88"/>
      <c r="B20" s="90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14"/>
      <c r="O20" s="14"/>
      <c r="P20" s="14"/>
      <c r="Q20" s="14"/>
    </row>
    <row r="21" spans="1:17" ht="49.5" customHeight="1" thickBot="1" x14ac:dyDescent="0.35">
      <c r="A21" s="52" t="s">
        <v>169</v>
      </c>
      <c r="B21" s="54" t="s">
        <v>170</v>
      </c>
      <c r="C21" s="53">
        <v>25</v>
      </c>
      <c r="D21" s="53">
        <v>0.8</v>
      </c>
      <c r="E21" s="53">
        <v>0.5</v>
      </c>
      <c r="F21" s="53">
        <v>1.5</v>
      </c>
      <c r="G21" s="53">
        <v>18</v>
      </c>
      <c r="H21" s="53">
        <v>6.6</v>
      </c>
      <c r="I21" s="53">
        <v>5.6</v>
      </c>
      <c r="J21" s="53">
        <v>17.100000000000001</v>
      </c>
      <c r="K21" s="53">
        <v>0.19</v>
      </c>
      <c r="L21" s="67">
        <v>5</v>
      </c>
      <c r="M21" s="67">
        <v>19.2</v>
      </c>
      <c r="N21" s="67">
        <v>0.02</v>
      </c>
      <c r="O21" s="67">
        <v>0.01</v>
      </c>
      <c r="P21" s="67">
        <v>0.16</v>
      </c>
      <c r="Q21" s="67">
        <v>2.72</v>
      </c>
    </row>
    <row r="22" spans="1:17" ht="43.2" customHeight="1" thickBot="1" x14ac:dyDescent="0.35">
      <c r="A22" s="20" t="s">
        <v>103</v>
      </c>
      <c r="B22" s="22" t="s">
        <v>83</v>
      </c>
      <c r="C22" s="15" t="s">
        <v>70</v>
      </c>
      <c r="D22" s="15">
        <v>1.6</v>
      </c>
      <c r="E22" s="15">
        <v>4.8600000000000003</v>
      </c>
      <c r="F22" s="15">
        <v>8.56</v>
      </c>
      <c r="G22" s="15">
        <v>91.25</v>
      </c>
      <c r="H22" s="15">
        <v>50.6</v>
      </c>
      <c r="I22" s="15">
        <v>23.13</v>
      </c>
      <c r="J22" s="15">
        <v>46.1</v>
      </c>
      <c r="K22" s="15">
        <v>1.1000000000000001</v>
      </c>
      <c r="L22" s="15" t="s">
        <v>53</v>
      </c>
      <c r="M22" s="15">
        <v>216.75</v>
      </c>
      <c r="N22" s="15">
        <v>0.3</v>
      </c>
      <c r="O22" s="15">
        <v>0.4</v>
      </c>
      <c r="P22" s="15">
        <v>0.43</v>
      </c>
      <c r="Q22" s="15">
        <v>10.199999999999999</v>
      </c>
    </row>
    <row r="23" spans="1:17" ht="39.75" customHeight="1" thickBot="1" x14ac:dyDescent="0.35">
      <c r="A23" s="20" t="s">
        <v>104</v>
      </c>
      <c r="B23" s="22" t="s">
        <v>82</v>
      </c>
      <c r="C23" s="15">
        <v>200</v>
      </c>
      <c r="D23" s="15">
        <v>13.6</v>
      </c>
      <c r="E23" s="15">
        <v>13.62</v>
      </c>
      <c r="F23" s="15">
        <v>19.34</v>
      </c>
      <c r="G23" s="15">
        <v>254</v>
      </c>
      <c r="H23" s="15">
        <v>118.32</v>
      </c>
      <c r="I23" s="15">
        <v>47.04</v>
      </c>
      <c r="J23" s="15">
        <v>204</v>
      </c>
      <c r="K23" s="15">
        <v>1.22</v>
      </c>
      <c r="L23" s="15">
        <v>57.6</v>
      </c>
      <c r="M23" s="15">
        <v>106.8</v>
      </c>
      <c r="N23" s="15">
        <v>0.12</v>
      </c>
      <c r="O23" s="15">
        <v>0.12</v>
      </c>
      <c r="P23" s="15">
        <v>1.8</v>
      </c>
      <c r="Q23" s="15">
        <v>8.9</v>
      </c>
    </row>
    <row r="24" spans="1:17" ht="23.25" customHeight="1" thickBot="1" x14ac:dyDescent="0.35">
      <c r="A24" s="20" t="s">
        <v>105</v>
      </c>
      <c r="B24" s="22" t="s">
        <v>18</v>
      </c>
      <c r="C24" s="15" t="s">
        <v>52</v>
      </c>
      <c r="D24" s="15">
        <v>7.0000000000000007E-2</v>
      </c>
      <c r="E24" s="15">
        <v>0.02</v>
      </c>
      <c r="F24" s="15">
        <v>15</v>
      </c>
      <c r="G24" s="15">
        <v>60</v>
      </c>
      <c r="H24" s="15">
        <v>11.1</v>
      </c>
      <c r="I24" s="15">
        <v>1.4</v>
      </c>
      <c r="J24" s="15">
        <v>2.8</v>
      </c>
      <c r="K24" s="15">
        <v>0.28000000000000003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>
        <v>0.02</v>
      </c>
      <c r="Q24" s="15">
        <v>0.03</v>
      </c>
    </row>
    <row r="25" spans="1:17" ht="27" thickBot="1" x14ac:dyDescent="0.35">
      <c r="A25" s="14"/>
      <c r="B25" s="28" t="s">
        <v>61</v>
      </c>
      <c r="C25" s="15">
        <v>30</v>
      </c>
      <c r="D25" s="15">
        <v>10.58</v>
      </c>
      <c r="E25" s="15">
        <v>0.33</v>
      </c>
      <c r="F25" s="15">
        <v>14.832000000000001</v>
      </c>
      <c r="G25" s="15">
        <v>68.97</v>
      </c>
      <c r="H25" s="15">
        <v>6.9</v>
      </c>
      <c r="I25" s="15">
        <v>7.5</v>
      </c>
      <c r="J25" s="15"/>
      <c r="K25" s="15">
        <v>0.93</v>
      </c>
      <c r="L25" s="15"/>
      <c r="M25" s="15">
        <v>31.8</v>
      </c>
      <c r="N25" s="15">
        <v>0.03</v>
      </c>
      <c r="O25" s="15"/>
      <c r="P25" s="15"/>
      <c r="Q25" s="15"/>
    </row>
    <row r="26" spans="1:17" ht="15" thickBot="1" x14ac:dyDescent="0.35">
      <c r="A26" s="14"/>
      <c r="B26" s="15" t="s">
        <v>20</v>
      </c>
      <c r="C26" s="18">
        <f t="shared" ref="C26:Q26" si="1">SUM(C21:C25)</f>
        <v>255</v>
      </c>
      <c r="D26" s="18">
        <f t="shared" si="1"/>
        <v>26.65</v>
      </c>
      <c r="E26" s="18">
        <f t="shared" si="1"/>
        <v>19.329999999999998</v>
      </c>
      <c r="F26" s="18">
        <f t="shared" si="1"/>
        <v>59.231999999999999</v>
      </c>
      <c r="G26" s="18">
        <f t="shared" si="1"/>
        <v>492.22</v>
      </c>
      <c r="H26" s="18">
        <f t="shared" si="1"/>
        <v>193.51999999999998</v>
      </c>
      <c r="I26" s="18">
        <f t="shared" si="1"/>
        <v>84.67</v>
      </c>
      <c r="J26" s="18">
        <f t="shared" si="1"/>
        <v>270</v>
      </c>
      <c r="K26" s="18">
        <f t="shared" si="1"/>
        <v>3.72</v>
      </c>
      <c r="L26" s="18">
        <f t="shared" si="1"/>
        <v>62.6</v>
      </c>
      <c r="M26" s="18">
        <f t="shared" si="1"/>
        <v>374.55</v>
      </c>
      <c r="N26" s="18">
        <f t="shared" si="1"/>
        <v>0.47</v>
      </c>
      <c r="O26" s="18">
        <f t="shared" si="1"/>
        <v>0.53</v>
      </c>
      <c r="P26" s="18">
        <f t="shared" si="1"/>
        <v>2.41</v>
      </c>
      <c r="Q26" s="18">
        <f t="shared" si="1"/>
        <v>21.85</v>
      </c>
    </row>
    <row r="27" spans="1:17" ht="15" thickBot="1" x14ac:dyDescent="0.35">
      <c r="A27" s="14"/>
      <c r="B27" s="23" t="s">
        <v>41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s="55" customFormat="1" ht="27" thickBot="1" x14ac:dyDescent="0.35">
      <c r="A28" s="56" t="s">
        <v>150</v>
      </c>
      <c r="B28" s="57" t="s">
        <v>151</v>
      </c>
      <c r="C28" s="58">
        <v>200</v>
      </c>
      <c r="D28" s="58">
        <v>0.104</v>
      </c>
      <c r="E28" s="58">
        <v>0</v>
      </c>
      <c r="F28" s="58">
        <v>29.83</v>
      </c>
      <c r="G28" s="58">
        <v>117.4</v>
      </c>
      <c r="H28" s="58">
        <v>13.28</v>
      </c>
      <c r="I28" s="58">
        <v>2.92</v>
      </c>
      <c r="J28" s="58">
        <v>0.8</v>
      </c>
      <c r="K28" s="58">
        <v>0.3</v>
      </c>
      <c r="L28" s="58" t="s">
        <v>53</v>
      </c>
      <c r="M28" s="58" t="s">
        <v>53</v>
      </c>
      <c r="N28" s="58">
        <v>0.01</v>
      </c>
      <c r="O28" s="58">
        <v>0.02</v>
      </c>
      <c r="P28" s="58">
        <v>0.12</v>
      </c>
      <c r="Q28" s="58">
        <v>0.6</v>
      </c>
    </row>
    <row r="29" spans="1:17" ht="15" thickBot="1" x14ac:dyDescent="0.35">
      <c r="A29" s="14"/>
      <c r="B29" s="28" t="s">
        <v>42</v>
      </c>
      <c r="C29" s="15">
        <v>50</v>
      </c>
      <c r="D29" s="15">
        <v>3.95</v>
      </c>
      <c r="E29" s="15">
        <v>0.5</v>
      </c>
      <c r="F29" s="15">
        <v>24.15</v>
      </c>
      <c r="G29" s="15">
        <v>116.9</v>
      </c>
      <c r="H29" s="15">
        <v>11.5</v>
      </c>
      <c r="I29" s="15">
        <v>13.2</v>
      </c>
      <c r="J29" s="15"/>
      <c r="K29" s="15">
        <v>0.44</v>
      </c>
      <c r="L29" s="15"/>
      <c r="M29" s="15">
        <v>34.799999999999997</v>
      </c>
      <c r="N29" s="15">
        <v>0.04</v>
      </c>
      <c r="O29" s="15"/>
      <c r="P29" s="15"/>
      <c r="Q29" s="15"/>
    </row>
    <row r="30" spans="1:17" ht="15" thickBot="1" x14ac:dyDescent="0.35">
      <c r="A30" s="14"/>
      <c r="B30" s="15" t="s">
        <v>28</v>
      </c>
      <c r="C30" s="15">
        <f t="shared" ref="C30:K30" si="2">SUM(C28:C29)</f>
        <v>250</v>
      </c>
      <c r="D30" s="15">
        <f t="shared" si="2"/>
        <v>4.0540000000000003</v>
      </c>
      <c r="E30" s="15">
        <f t="shared" si="2"/>
        <v>0.5</v>
      </c>
      <c r="F30" s="15">
        <f t="shared" si="2"/>
        <v>53.98</v>
      </c>
      <c r="G30" s="15">
        <f t="shared" si="2"/>
        <v>234.3</v>
      </c>
      <c r="H30" s="15">
        <f t="shared" si="2"/>
        <v>24.78</v>
      </c>
      <c r="I30" s="15">
        <f t="shared" si="2"/>
        <v>16.119999999999997</v>
      </c>
      <c r="J30" s="15">
        <f t="shared" si="2"/>
        <v>0.8</v>
      </c>
      <c r="K30" s="15">
        <f t="shared" si="2"/>
        <v>0.74</v>
      </c>
      <c r="L30" s="15"/>
      <c r="M30" s="15">
        <f>SUM(M28:M29)</f>
        <v>34.799999999999997</v>
      </c>
      <c r="N30" s="15">
        <f>SUM(N28:N29)</f>
        <v>0.05</v>
      </c>
      <c r="O30" s="15">
        <f>SUM(O28:O29)</f>
        <v>0.02</v>
      </c>
      <c r="P30" s="15">
        <f>SUM(P28:P29)</f>
        <v>0.12</v>
      </c>
      <c r="Q30" s="15">
        <f>SUM(Q28:Q29)</f>
        <v>0.6</v>
      </c>
    </row>
    <row r="31" spans="1:17" ht="15" thickBot="1" x14ac:dyDescent="0.35">
      <c r="A31" s="14"/>
      <c r="B31" s="23" t="s">
        <v>23</v>
      </c>
      <c r="C31" s="24">
        <f t="shared" ref="C31:Q31" si="3">C30+C26+C18</f>
        <v>937</v>
      </c>
      <c r="D31" s="24">
        <f t="shared" si="3"/>
        <v>45.323999999999998</v>
      </c>
      <c r="E31" s="24">
        <f t="shared" si="3"/>
        <v>34.479999999999997</v>
      </c>
      <c r="F31" s="24">
        <f t="shared" si="3"/>
        <v>163.40199999999999</v>
      </c>
      <c r="G31" s="24">
        <f t="shared" si="3"/>
        <v>1252.6599999999999</v>
      </c>
      <c r="H31" s="24">
        <f t="shared" si="3"/>
        <v>501.98</v>
      </c>
      <c r="I31" s="24">
        <f t="shared" si="3"/>
        <v>130.38</v>
      </c>
      <c r="J31" s="24">
        <f t="shared" si="3"/>
        <v>485.89</v>
      </c>
      <c r="K31" s="24">
        <f t="shared" si="3"/>
        <v>6.18</v>
      </c>
      <c r="L31" s="24">
        <f t="shared" si="3"/>
        <v>166.28</v>
      </c>
      <c r="M31" s="24">
        <f t="shared" si="3"/>
        <v>464.98</v>
      </c>
      <c r="N31" s="24">
        <f t="shared" si="3"/>
        <v>0.62</v>
      </c>
      <c r="O31" s="24">
        <f t="shared" si="3"/>
        <v>0.67</v>
      </c>
      <c r="P31" s="24">
        <f t="shared" si="3"/>
        <v>3.1100000000000003</v>
      </c>
      <c r="Q31" s="24">
        <f t="shared" si="3"/>
        <v>31.68</v>
      </c>
    </row>
    <row r="32" spans="1:17" ht="15" thickBot="1" x14ac:dyDescent="0.35">
      <c r="A32" s="85" t="s">
        <v>24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1:17" x14ac:dyDescent="0.3">
      <c r="A33" s="87"/>
      <c r="B33" s="89" t="s">
        <v>16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19"/>
      <c r="O33" s="19"/>
      <c r="P33" s="19"/>
      <c r="Q33" s="19"/>
    </row>
    <row r="34" spans="1:17" ht="15" thickBot="1" x14ac:dyDescent="0.35">
      <c r="A34" s="88"/>
      <c r="B34" s="90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14"/>
      <c r="O34" s="14"/>
      <c r="P34" s="14"/>
      <c r="Q34" s="14"/>
    </row>
    <row r="35" spans="1:17" ht="27" thickBot="1" x14ac:dyDescent="0.35">
      <c r="A35" s="20" t="s">
        <v>106</v>
      </c>
      <c r="B35" s="28" t="s">
        <v>22</v>
      </c>
      <c r="C35" s="15">
        <v>150</v>
      </c>
      <c r="D35" s="15">
        <v>9.5500000000000007</v>
      </c>
      <c r="E35" s="15">
        <v>6.77</v>
      </c>
      <c r="F35" s="15">
        <v>42.83</v>
      </c>
      <c r="G35" s="15">
        <v>270.83</v>
      </c>
      <c r="H35" s="15">
        <v>288.33</v>
      </c>
      <c r="I35" s="15">
        <v>16.47</v>
      </c>
      <c r="J35" s="15">
        <v>150.83000000000001</v>
      </c>
      <c r="K35" s="15">
        <v>226.58</v>
      </c>
      <c r="L35" s="15">
        <v>5.3</v>
      </c>
      <c r="M35" s="15">
        <v>25.16</v>
      </c>
      <c r="N35" s="15">
        <v>0.8</v>
      </c>
      <c r="O35" s="15">
        <v>0.23</v>
      </c>
      <c r="P35" s="15">
        <v>0.1</v>
      </c>
      <c r="Q35" s="15">
        <v>5.5</v>
      </c>
    </row>
    <row r="36" spans="1:17" s="73" customFormat="1" ht="27" thickBot="1" x14ac:dyDescent="0.35">
      <c r="A36" s="70" t="s">
        <v>131</v>
      </c>
      <c r="B36" s="71" t="s">
        <v>94</v>
      </c>
      <c r="C36" s="72">
        <v>30</v>
      </c>
      <c r="D36" s="72">
        <v>5.75</v>
      </c>
      <c r="E36" s="72">
        <v>12.7</v>
      </c>
      <c r="F36" s="72">
        <v>0.7</v>
      </c>
      <c r="G36" s="72">
        <v>141</v>
      </c>
      <c r="H36" s="72">
        <v>14</v>
      </c>
      <c r="I36" s="72">
        <v>8</v>
      </c>
      <c r="J36" s="72">
        <v>67</v>
      </c>
      <c r="K36" s="72">
        <v>0.9</v>
      </c>
      <c r="L36" s="72">
        <v>20</v>
      </c>
      <c r="M36" s="72">
        <v>22.5</v>
      </c>
      <c r="N36" s="72">
        <v>0.2</v>
      </c>
      <c r="O36" s="72">
        <v>0.05</v>
      </c>
      <c r="P36" s="72">
        <v>1.1000000000000001</v>
      </c>
      <c r="Q36" s="72" t="s">
        <v>53</v>
      </c>
    </row>
    <row r="37" spans="1:17" ht="27" thickBot="1" x14ac:dyDescent="0.35">
      <c r="A37" s="20"/>
      <c r="B37" s="28" t="s">
        <v>61</v>
      </c>
      <c r="C37" s="15">
        <v>30</v>
      </c>
      <c r="D37" s="15">
        <v>10.58</v>
      </c>
      <c r="E37" s="15">
        <v>0.33</v>
      </c>
      <c r="F37" s="15">
        <v>14.832000000000001</v>
      </c>
      <c r="G37" s="15">
        <v>68.97</v>
      </c>
      <c r="H37" s="15">
        <v>6.9</v>
      </c>
      <c r="I37" s="15">
        <v>7.5</v>
      </c>
      <c r="J37" s="15"/>
      <c r="K37" s="15">
        <v>0.93</v>
      </c>
      <c r="L37" s="15"/>
      <c r="M37" s="15">
        <v>31.8</v>
      </c>
      <c r="N37" s="15">
        <v>0.03</v>
      </c>
      <c r="O37" s="15"/>
      <c r="P37" s="15"/>
      <c r="Q37" s="15"/>
    </row>
    <row r="38" spans="1:17" ht="39" customHeight="1" thickBot="1" x14ac:dyDescent="0.35">
      <c r="A38" s="14" t="s">
        <v>84</v>
      </c>
      <c r="B38" s="28" t="s">
        <v>71</v>
      </c>
      <c r="C38" s="18">
        <v>200</v>
      </c>
      <c r="D38" s="18">
        <v>0.13</v>
      </c>
      <c r="E38" s="18">
        <v>0.02</v>
      </c>
      <c r="F38" s="18">
        <v>7.99</v>
      </c>
      <c r="G38" s="18">
        <v>31.92</v>
      </c>
      <c r="H38" s="18">
        <v>14.2</v>
      </c>
      <c r="I38" s="18">
        <v>2.4</v>
      </c>
      <c r="J38" s="18">
        <v>4.4000000000000004</v>
      </c>
      <c r="K38" s="18">
        <v>0.36</v>
      </c>
      <c r="L38" s="18" t="s">
        <v>53</v>
      </c>
      <c r="M38" s="18" t="s">
        <v>53</v>
      </c>
      <c r="N38" s="18" t="s">
        <v>53</v>
      </c>
      <c r="O38" s="18" t="s">
        <v>53</v>
      </c>
      <c r="P38" s="18">
        <v>0.03</v>
      </c>
      <c r="Q38" s="18">
        <v>0.02</v>
      </c>
    </row>
    <row r="39" spans="1:17" ht="19.5" customHeight="1" thickBot="1" x14ac:dyDescent="0.35">
      <c r="A39" s="26"/>
      <c r="B39" s="25" t="s">
        <v>28</v>
      </c>
      <c r="C39" s="29">
        <v>430</v>
      </c>
      <c r="D39" s="29">
        <f t="shared" ref="D39:Q39" si="4">SUM(D35:D38)</f>
        <v>26.01</v>
      </c>
      <c r="E39" s="29">
        <f t="shared" si="4"/>
        <v>19.819999999999997</v>
      </c>
      <c r="F39" s="29">
        <f t="shared" si="4"/>
        <v>66.352000000000004</v>
      </c>
      <c r="G39" s="29">
        <f t="shared" si="4"/>
        <v>512.71999999999991</v>
      </c>
      <c r="H39" s="29">
        <f t="shared" si="4"/>
        <v>323.42999999999995</v>
      </c>
      <c r="I39" s="29">
        <f t="shared" si="4"/>
        <v>34.369999999999997</v>
      </c>
      <c r="J39" s="29">
        <f t="shared" si="4"/>
        <v>222.23000000000002</v>
      </c>
      <c r="K39" s="29">
        <f t="shared" si="4"/>
        <v>228.77000000000004</v>
      </c>
      <c r="L39" s="29">
        <f t="shared" si="4"/>
        <v>25.3</v>
      </c>
      <c r="M39" s="29">
        <f t="shared" si="4"/>
        <v>79.459999999999994</v>
      </c>
      <c r="N39" s="29">
        <f t="shared" si="4"/>
        <v>1.03</v>
      </c>
      <c r="O39" s="29">
        <f t="shared" si="4"/>
        <v>0.28000000000000003</v>
      </c>
      <c r="P39" s="29">
        <f t="shared" si="4"/>
        <v>1.2300000000000002</v>
      </c>
      <c r="Q39" s="29">
        <f t="shared" si="4"/>
        <v>5.52</v>
      </c>
    </row>
    <row r="40" spans="1:17" ht="16.5" customHeight="1" x14ac:dyDescent="0.3">
      <c r="A40" s="87"/>
      <c r="B40" s="89" t="s">
        <v>21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19"/>
      <c r="O40" s="19"/>
      <c r="P40" s="19"/>
      <c r="Q40" s="19"/>
    </row>
    <row r="41" spans="1:17" ht="15" thickBot="1" x14ac:dyDescent="0.35">
      <c r="A41" s="88"/>
      <c r="B41" s="90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14"/>
      <c r="O41" s="14"/>
      <c r="P41" s="14"/>
      <c r="Q41" s="14"/>
    </row>
    <row r="42" spans="1:17" ht="27" thickBot="1" x14ac:dyDescent="0.35">
      <c r="A42" s="16" t="s">
        <v>107</v>
      </c>
      <c r="B42" s="30" t="s">
        <v>63</v>
      </c>
      <c r="C42" s="17">
        <v>60</v>
      </c>
      <c r="D42" s="17">
        <v>0.88</v>
      </c>
      <c r="E42" s="17">
        <v>3.75</v>
      </c>
      <c r="F42" s="17">
        <v>13.12</v>
      </c>
      <c r="G42" s="17">
        <v>58</v>
      </c>
      <c r="H42" s="17">
        <v>22.13</v>
      </c>
      <c r="I42" s="17">
        <v>12.88</v>
      </c>
      <c r="J42" s="17">
        <v>25.38</v>
      </c>
      <c r="K42" s="17">
        <v>0.08</v>
      </c>
      <c r="L42" s="17" t="s">
        <v>53</v>
      </c>
      <c r="M42" s="17">
        <v>1.17</v>
      </c>
      <c r="N42" s="15">
        <v>0.01</v>
      </c>
      <c r="O42" s="15">
        <v>1.67</v>
      </c>
      <c r="P42" s="15">
        <v>0.11</v>
      </c>
      <c r="Q42" s="15">
        <v>4.12</v>
      </c>
    </row>
    <row r="43" spans="1:17" ht="47.25" customHeight="1" thickBot="1" x14ac:dyDescent="0.35">
      <c r="A43" s="14" t="s">
        <v>108</v>
      </c>
      <c r="B43" s="28" t="s">
        <v>85</v>
      </c>
      <c r="C43" s="15" t="s">
        <v>73</v>
      </c>
      <c r="D43" s="15">
        <v>2.02</v>
      </c>
      <c r="E43" s="15">
        <v>5.4</v>
      </c>
      <c r="F43" s="15">
        <v>12.22</v>
      </c>
      <c r="G43" s="15">
        <v>107.25</v>
      </c>
      <c r="H43" s="15">
        <v>24</v>
      </c>
      <c r="I43" s="15">
        <v>56.5</v>
      </c>
      <c r="J43" s="15">
        <v>1</v>
      </c>
      <c r="K43" s="15" t="s">
        <v>53</v>
      </c>
      <c r="L43" s="15">
        <v>1219.5</v>
      </c>
      <c r="M43" s="15">
        <v>2.1</v>
      </c>
      <c r="N43" s="15">
        <v>0.1</v>
      </c>
      <c r="O43" s="15">
        <v>0.52</v>
      </c>
      <c r="P43" s="15">
        <v>0.98</v>
      </c>
      <c r="Q43" s="15">
        <v>11.6</v>
      </c>
    </row>
    <row r="44" spans="1:17" ht="27" thickBot="1" x14ac:dyDescent="0.35">
      <c r="A44" s="14" t="s">
        <v>109</v>
      </c>
      <c r="B44" s="28" t="s">
        <v>25</v>
      </c>
      <c r="C44" s="15">
        <v>150</v>
      </c>
      <c r="D44" s="15">
        <v>6.09</v>
      </c>
      <c r="E44" s="15">
        <v>0.1</v>
      </c>
      <c r="F44" s="15">
        <v>61.14</v>
      </c>
      <c r="G44" s="15">
        <v>233</v>
      </c>
      <c r="H44" s="15">
        <v>1.52</v>
      </c>
      <c r="I44" s="15">
        <v>18.149999999999999</v>
      </c>
      <c r="J44" s="15">
        <v>67.67</v>
      </c>
      <c r="K44" s="15">
        <v>0.59</v>
      </c>
      <c r="L44" s="15">
        <v>0</v>
      </c>
      <c r="M44" s="15">
        <v>22.5</v>
      </c>
      <c r="N44" s="15">
        <v>0.3</v>
      </c>
      <c r="O44" s="15">
        <v>0.03</v>
      </c>
      <c r="P44" s="15">
        <v>0.23</v>
      </c>
      <c r="Q44" s="15">
        <v>2.0299999999999998</v>
      </c>
    </row>
    <row r="45" spans="1:17" ht="56.25" customHeight="1" thickBot="1" x14ac:dyDescent="0.35">
      <c r="A45" s="14" t="s">
        <v>110</v>
      </c>
      <c r="B45" s="28" t="s">
        <v>72</v>
      </c>
      <c r="C45" s="15">
        <v>70</v>
      </c>
      <c r="D45" s="15">
        <v>1.7</v>
      </c>
      <c r="E45" s="15">
        <v>7.84</v>
      </c>
      <c r="F45" s="15">
        <v>8.86</v>
      </c>
      <c r="G45" s="15">
        <v>46.76</v>
      </c>
      <c r="H45" s="15">
        <v>4.5999999999999996</v>
      </c>
      <c r="I45" s="15">
        <v>6.6</v>
      </c>
      <c r="J45" s="15">
        <v>56.8</v>
      </c>
      <c r="K45" s="15">
        <v>0.33</v>
      </c>
      <c r="L45" s="15">
        <v>0</v>
      </c>
      <c r="M45" s="15">
        <v>17.399999999999999</v>
      </c>
      <c r="N45" s="15">
        <v>0.02</v>
      </c>
      <c r="O45" s="15">
        <v>0.03</v>
      </c>
      <c r="P45" s="15">
        <v>0.17</v>
      </c>
      <c r="Q45" s="15">
        <v>10.5</v>
      </c>
    </row>
    <row r="46" spans="1:17" ht="27" thickBot="1" x14ac:dyDescent="0.35">
      <c r="A46" s="14"/>
      <c r="B46" s="28" t="s">
        <v>61</v>
      </c>
      <c r="C46" s="15">
        <v>30</v>
      </c>
      <c r="D46" s="15">
        <v>10.58</v>
      </c>
      <c r="E46" s="15">
        <v>0.33</v>
      </c>
      <c r="F46" s="15">
        <v>14.832000000000001</v>
      </c>
      <c r="G46" s="15">
        <v>68.97</v>
      </c>
      <c r="H46" s="15">
        <v>6.9</v>
      </c>
      <c r="I46" s="15">
        <v>7.5</v>
      </c>
      <c r="J46" s="15"/>
      <c r="K46" s="15">
        <v>0.93</v>
      </c>
      <c r="L46" s="15"/>
      <c r="M46" s="15">
        <v>31.8</v>
      </c>
      <c r="N46" s="15">
        <v>0.03</v>
      </c>
      <c r="O46" s="15"/>
      <c r="P46" s="15"/>
      <c r="Q46" s="15"/>
    </row>
    <row r="47" spans="1:17" ht="27" thickBot="1" x14ac:dyDescent="0.35">
      <c r="A47" s="20" t="s">
        <v>105</v>
      </c>
      <c r="B47" s="28" t="s">
        <v>18</v>
      </c>
      <c r="C47" s="15" t="s">
        <v>52</v>
      </c>
      <c r="D47" s="15">
        <v>7.0000000000000007E-2</v>
      </c>
      <c r="E47" s="15">
        <v>0.02</v>
      </c>
      <c r="F47" s="15">
        <v>15</v>
      </c>
      <c r="G47" s="15">
        <v>60</v>
      </c>
      <c r="H47" s="15">
        <v>11.1</v>
      </c>
      <c r="I47" s="15">
        <v>1.4</v>
      </c>
      <c r="J47" s="15">
        <v>2.8</v>
      </c>
      <c r="K47" s="15">
        <v>0.28000000000000003</v>
      </c>
      <c r="L47" s="15">
        <v>0</v>
      </c>
      <c r="M47" s="15">
        <v>0</v>
      </c>
      <c r="N47" s="15">
        <v>0</v>
      </c>
      <c r="O47" s="15">
        <v>0</v>
      </c>
      <c r="P47" s="15">
        <v>0.02</v>
      </c>
      <c r="Q47" s="15">
        <v>0.03</v>
      </c>
    </row>
    <row r="48" spans="1:17" ht="15" thickBot="1" x14ac:dyDescent="0.35">
      <c r="A48" s="14"/>
      <c r="B48" s="15" t="s">
        <v>20</v>
      </c>
      <c r="C48" s="15">
        <v>640</v>
      </c>
      <c r="D48" s="15">
        <f t="shared" ref="D48:Q48" si="5">SUM(D42:D47)</f>
        <v>21.34</v>
      </c>
      <c r="E48" s="15">
        <f t="shared" si="5"/>
        <v>17.439999999999998</v>
      </c>
      <c r="F48" s="15">
        <f t="shared" si="5"/>
        <v>125.172</v>
      </c>
      <c r="G48" s="15">
        <f t="shared" si="5"/>
        <v>573.98</v>
      </c>
      <c r="H48" s="15">
        <f t="shared" si="5"/>
        <v>70.25</v>
      </c>
      <c r="I48" s="22">
        <f t="shared" si="5"/>
        <v>103.03</v>
      </c>
      <c r="J48" s="22">
        <f t="shared" si="5"/>
        <v>153.65</v>
      </c>
      <c r="K48" s="22">
        <f t="shared" si="5"/>
        <v>2.21</v>
      </c>
      <c r="L48" s="22">
        <f t="shared" si="5"/>
        <v>1219.5</v>
      </c>
      <c r="M48" s="22">
        <f t="shared" si="5"/>
        <v>74.97</v>
      </c>
      <c r="N48" s="22">
        <f t="shared" si="5"/>
        <v>0.45999999999999996</v>
      </c>
      <c r="O48" s="22">
        <f t="shared" si="5"/>
        <v>2.2499999999999996</v>
      </c>
      <c r="P48" s="22">
        <f t="shared" si="5"/>
        <v>1.51</v>
      </c>
      <c r="Q48" s="22">
        <f t="shared" si="5"/>
        <v>28.28</v>
      </c>
    </row>
    <row r="49" spans="1:17" ht="27" customHeight="1" thickBot="1" x14ac:dyDescent="0.35">
      <c r="A49" s="14"/>
      <c r="B49" s="23" t="s">
        <v>41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20.25" customHeight="1" thickBot="1" x14ac:dyDescent="0.35">
      <c r="A50" s="14" t="s">
        <v>111</v>
      </c>
      <c r="B50" s="28" t="s">
        <v>43</v>
      </c>
      <c r="C50" s="15" t="s">
        <v>55</v>
      </c>
      <c r="D50" s="15">
        <v>0.13</v>
      </c>
      <c r="E50" s="15">
        <v>0.02</v>
      </c>
      <c r="F50" s="15">
        <v>15.2</v>
      </c>
      <c r="G50" s="15">
        <v>62</v>
      </c>
      <c r="H50" s="15">
        <v>14.2</v>
      </c>
      <c r="I50" s="15">
        <v>2.4</v>
      </c>
      <c r="J50" s="15">
        <v>4.4000000000000004</v>
      </c>
      <c r="K50" s="15">
        <v>0.36</v>
      </c>
      <c r="L50" s="15">
        <v>0</v>
      </c>
      <c r="M50" s="15">
        <v>0</v>
      </c>
      <c r="N50" s="15">
        <v>0</v>
      </c>
      <c r="O50" s="15">
        <v>0</v>
      </c>
      <c r="P50" s="15">
        <v>0.03</v>
      </c>
      <c r="Q50" s="15">
        <v>0.02</v>
      </c>
    </row>
    <row r="51" spans="1:17" ht="15" thickBot="1" x14ac:dyDescent="0.35">
      <c r="A51" s="14"/>
      <c r="B51" s="28" t="s">
        <v>60</v>
      </c>
      <c r="C51" s="15">
        <v>30</v>
      </c>
      <c r="D51" s="15">
        <v>2.37</v>
      </c>
      <c r="E51" s="15">
        <v>0.3</v>
      </c>
      <c r="F51" s="15">
        <v>14.49</v>
      </c>
      <c r="G51" s="15">
        <v>70.14</v>
      </c>
      <c r="H51" s="15">
        <v>6.9</v>
      </c>
      <c r="I51" s="15">
        <v>9.9</v>
      </c>
      <c r="J51" s="15">
        <v>26.1</v>
      </c>
      <c r="K51" s="15">
        <v>0.33</v>
      </c>
      <c r="L51" s="15">
        <v>0</v>
      </c>
      <c r="M51" s="15">
        <v>0</v>
      </c>
      <c r="N51" s="15">
        <v>0.03</v>
      </c>
      <c r="O51" s="15"/>
      <c r="P51" s="15"/>
      <c r="Q51" s="15"/>
    </row>
    <row r="52" spans="1:17" ht="15" thickBot="1" x14ac:dyDescent="0.35">
      <c r="A52" s="14" t="s">
        <v>101</v>
      </c>
      <c r="B52" s="28" t="s">
        <v>19</v>
      </c>
      <c r="C52" s="15">
        <v>10</v>
      </c>
      <c r="D52" s="15">
        <v>0.08</v>
      </c>
      <c r="E52" s="15">
        <v>7.25</v>
      </c>
      <c r="F52" s="15">
        <v>0.13</v>
      </c>
      <c r="G52" s="15">
        <v>66</v>
      </c>
      <c r="H52" s="15">
        <v>2.4</v>
      </c>
      <c r="I52" s="15" t="s">
        <v>53</v>
      </c>
      <c r="J52" s="15">
        <v>3</v>
      </c>
      <c r="K52" s="15">
        <v>0.02</v>
      </c>
      <c r="L52" s="15">
        <v>40</v>
      </c>
      <c r="M52" s="15">
        <v>45</v>
      </c>
      <c r="N52" s="15">
        <v>0</v>
      </c>
      <c r="O52" s="15">
        <v>0.01</v>
      </c>
      <c r="P52" s="15">
        <v>0.01</v>
      </c>
      <c r="Q52" s="15">
        <v>0</v>
      </c>
    </row>
    <row r="53" spans="1:17" ht="15" thickBot="1" x14ac:dyDescent="0.35">
      <c r="A53" s="14"/>
      <c r="B53" s="15" t="s">
        <v>20</v>
      </c>
      <c r="C53" s="18">
        <v>250</v>
      </c>
      <c r="D53" s="18">
        <f t="shared" ref="D53:Q53" si="6">SUM(D50:D52)</f>
        <v>2.58</v>
      </c>
      <c r="E53" s="18">
        <f t="shared" si="6"/>
        <v>7.57</v>
      </c>
      <c r="F53" s="18">
        <f t="shared" si="6"/>
        <v>29.819999999999997</v>
      </c>
      <c r="G53" s="18">
        <f t="shared" si="6"/>
        <v>198.14</v>
      </c>
      <c r="H53" s="18">
        <f t="shared" si="6"/>
        <v>23.5</v>
      </c>
      <c r="I53" s="18">
        <f t="shared" si="6"/>
        <v>12.3</v>
      </c>
      <c r="J53" s="18">
        <f t="shared" si="6"/>
        <v>33.5</v>
      </c>
      <c r="K53" s="18">
        <f t="shared" si="6"/>
        <v>0.71</v>
      </c>
      <c r="L53" s="18">
        <f t="shared" si="6"/>
        <v>40</v>
      </c>
      <c r="M53" s="18">
        <f t="shared" si="6"/>
        <v>45</v>
      </c>
      <c r="N53" s="18">
        <f t="shared" si="6"/>
        <v>0.03</v>
      </c>
      <c r="O53" s="18">
        <f t="shared" si="6"/>
        <v>0.01</v>
      </c>
      <c r="P53" s="18">
        <f t="shared" si="6"/>
        <v>0.04</v>
      </c>
      <c r="Q53" s="18">
        <f t="shared" si="6"/>
        <v>0.02</v>
      </c>
    </row>
    <row r="54" spans="1:17" ht="15" thickBot="1" x14ac:dyDescent="0.35">
      <c r="A54" s="14"/>
      <c r="B54" s="23" t="s">
        <v>23</v>
      </c>
      <c r="C54" s="24">
        <f>C53+C48+C39</f>
        <v>1320</v>
      </c>
      <c r="D54" s="24">
        <f t="shared" ref="D54:Q54" si="7">D53+D48+D39</f>
        <v>49.930000000000007</v>
      </c>
      <c r="E54" s="24">
        <f t="shared" si="7"/>
        <v>44.83</v>
      </c>
      <c r="F54" s="24">
        <f t="shared" si="7"/>
        <v>221.34399999999999</v>
      </c>
      <c r="G54" s="24">
        <f t="shared" si="7"/>
        <v>1284.8399999999999</v>
      </c>
      <c r="H54" s="24">
        <f t="shared" si="7"/>
        <v>417.17999999999995</v>
      </c>
      <c r="I54" s="24">
        <f t="shared" si="7"/>
        <v>149.69999999999999</v>
      </c>
      <c r="J54" s="24">
        <f t="shared" si="7"/>
        <v>409.38</v>
      </c>
      <c r="K54" s="24">
        <f t="shared" si="7"/>
        <v>231.69000000000003</v>
      </c>
      <c r="L54" s="24">
        <f t="shared" si="7"/>
        <v>1284.8</v>
      </c>
      <c r="M54" s="24">
        <f t="shared" si="7"/>
        <v>199.43</v>
      </c>
      <c r="N54" s="24">
        <f t="shared" si="7"/>
        <v>1.52</v>
      </c>
      <c r="O54" s="24">
        <f t="shared" si="7"/>
        <v>2.5399999999999991</v>
      </c>
      <c r="P54" s="24">
        <f t="shared" si="7"/>
        <v>2.7800000000000002</v>
      </c>
      <c r="Q54" s="24">
        <f t="shared" si="7"/>
        <v>33.82</v>
      </c>
    </row>
    <row r="55" spans="1:17" ht="17.399999999999999" customHeight="1" thickBot="1" x14ac:dyDescent="0.35">
      <c r="A55" s="85" t="s">
        <v>27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1:17" x14ac:dyDescent="0.3">
      <c r="A56" s="87"/>
      <c r="B56" s="89" t="s">
        <v>16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19"/>
      <c r="O56" s="19"/>
      <c r="P56" s="19"/>
      <c r="Q56" s="19"/>
    </row>
    <row r="57" spans="1:17" ht="15" thickBot="1" x14ac:dyDescent="0.35">
      <c r="A57" s="88"/>
      <c r="B57" s="90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14"/>
      <c r="O57" s="14"/>
      <c r="P57" s="14"/>
      <c r="Q57" s="14"/>
    </row>
    <row r="58" spans="1:17" ht="40.200000000000003" thickBot="1" x14ac:dyDescent="0.35">
      <c r="A58" s="20" t="s">
        <v>112</v>
      </c>
      <c r="B58" s="28" t="s">
        <v>138</v>
      </c>
      <c r="C58" s="15">
        <v>75</v>
      </c>
      <c r="D58" s="15">
        <v>9.2100000000000009</v>
      </c>
      <c r="E58" s="15">
        <v>11.26</v>
      </c>
      <c r="F58" s="15">
        <v>11.12</v>
      </c>
      <c r="G58" s="15">
        <v>183</v>
      </c>
      <c r="H58" s="15">
        <v>34.409999999999997</v>
      </c>
      <c r="I58" s="15">
        <v>28.7</v>
      </c>
      <c r="J58" s="15">
        <v>125</v>
      </c>
      <c r="K58" s="15">
        <v>33.9</v>
      </c>
      <c r="L58" s="15">
        <v>38.71</v>
      </c>
      <c r="M58" s="15">
        <v>4.4999999999999998E-2</v>
      </c>
      <c r="N58" s="15">
        <v>0.01</v>
      </c>
      <c r="O58" s="15">
        <v>0.01</v>
      </c>
      <c r="P58" s="15">
        <v>0.7</v>
      </c>
      <c r="Q58" s="15">
        <v>0.2</v>
      </c>
    </row>
    <row r="59" spans="1:17" ht="20.25" customHeight="1" thickBot="1" x14ac:dyDescent="0.35">
      <c r="A59" s="16" t="s">
        <v>113</v>
      </c>
      <c r="B59" s="30" t="s">
        <v>31</v>
      </c>
      <c r="C59" s="17">
        <v>150</v>
      </c>
      <c r="D59" s="17">
        <v>5.75</v>
      </c>
      <c r="E59" s="17">
        <v>3.5</v>
      </c>
      <c r="F59" s="17">
        <v>25.57</v>
      </c>
      <c r="G59" s="17">
        <v>158.16</v>
      </c>
      <c r="H59" s="17">
        <v>16.27</v>
      </c>
      <c r="I59" s="17">
        <v>32.58</v>
      </c>
      <c r="J59" s="17">
        <v>98.58</v>
      </c>
      <c r="K59" s="17">
        <v>1.1299999999999999</v>
      </c>
      <c r="L59" s="17" t="s">
        <v>53</v>
      </c>
      <c r="M59" s="17">
        <v>32</v>
      </c>
      <c r="N59" s="15">
        <v>0.17</v>
      </c>
      <c r="O59" s="15">
        <v>0.1</v>
      </c>
      <c r="P59" s="15">
        <v>1.9</v>
      </c>
      <c r="Q59" s="15">
        <v>23.33</v>
      </c>
    </row>
    <row r="60" spans="1:17" ht="28.5" customHeight="1" thickBot="1" x14ac:dyDescent="0.35">
      <c r="A60" s="20"/>
      <c r="B60" s="28" t="s">
        <v>61</v>
      </c>
      <c r="C60" s="15">
        <v>30</v>
      </c>
      <c r="D60" s="15">
        <v>10.58</v>
      </c>
      <c r="E60" s="15">
        <v>0.33</v>
      </c>
      <c r="F60" s="15">
        <v>14.832000000000001</v>
      </c>
      <c r="G60" s="15">
        <v>68.97</v>
      </c>
      <c r="H60" s="15">
        <v>6.9</v>
      </c>
      <c r="I60" s="15">
        <v>7.5</v>
      </c>
      <c r="J60" s="15"/>
      <c r="K60" s="15">
        <v>0.93</v>
      </c>
      <c r="L60" s="15"/>
      <c r="M60" s="15">
        <v>31.8</v>
      </c>
      <c r="N60" s="15">
        <v>0.03</v>
      </c>
      <c r="O60" s="15"/>
      <c r="P60" s="15"/>
      <c r="Q60" s="15"/>
    </row>
    <row r="61" spans="1:17" ht="27" thickBot="1" x14ac:dyDescent="0.35">
      <c r="A61" s="14" t="s">
        <v>105</v>
      </c>
      <c r="B61" s="28" t="s">
        <v>18</v>
      </c>
      <c r="C61" s="15" t="s">
        <v>52</v>
      </c>
      <c r="D61" s="15">
        <v>7.0000000000000007E-2</v>
      </c>
      <c r="E61" s="15">
        <v>0.02</v>
      </c>
      <c r="F61" s="15">
        <v>15</v>
      </c>
      <c r="G61" s="15">
        <v>60</v>
      </c>
      <c r="H61" s="15">
        <v>11.1</v>
      </c>
      <c r="I61" s="15">
        <v>1.4</v>
      </c>
      <c r="J61" s="15">
        <v>2.8</v>
      </c>
      <c r="K61" s="15">
        <v>0.28000000000000003</v>
      </c>
      <c r="L61" s="15" t="s">
        <v>53</v>
      </c>
      <c r="M61" s="15" t="s">
        <v>53</v>
      </c>
      <c r="N61" s="15" t="s">
        <v>53</v>
      </c>
      <c r="O61" s="15" t="s">
        <v>53</v>
      </c>
      <c r="P61" s="15">
        <v>0.02</v>
      </c>
      <c r="Q61" s="15">
        <v>0.03</v>
      </c>
    </row>
    <row r="62" spans="1:17" ht="15" thickBot="1" x14ac:dyDescent="0.35">
      <c r="A62" s="14"/>
      <c r="B62" s="15" t="s">
        <v>20</v>
      </c>
      <c r="C62" s="18">
        <v>520</v>
      </c>
      <c r="D62" s="18">
        <f t="shared" ref="D62:Q62" si="8">SUM(D58:D61)</f>
        <v>25.61</v>
      </c>
      <c r="E62" s="18">
        <f t="shared" si="8"/>
        <v>15.11</v>
      </c>
      <c r="F62" s="18">
        <f t="shared" si="8"/>
        <v>66.521999999999991</v>
      </c>
      <c r="G62" s="18">
        <f t="shared" si="8"/>
        <v>470.13</v>
      </c>
      <c r="H62" s="18">
        <f t="shared" si="8"/>
        <v>68.679999999999993</v>
      </c>
      <c r="I62" s="18">
        <f t="shared" si="8"/>
        <v>70.180000000000007</v>
      </c>
      <c r="J62" s="18">
        <f t="shared" si="8"/>
        <v>226.38</v>
      </c>
      <c r="K62" s="18">
        <f t="shared" si="8"/>
        <v>36.24</v>
      </c>
      <c r="L62" s="18">
        <f t="shared" si="8"/>
        <v>38.71</v>
      </c>
      <c r="M62" s="18">
        <f t="shared" si="8"/>
        <v>63.844999999999999</v>
      </c>
      <c r="N62" s="18">
        <f t="shared" si="8"/>
        <v>0.21000000000000002</v>
      </c>
      <c r="O62" s="18">
        <f t="shared" si="8"/>
        <v>0.11</v>
      </c>
      <c r="P62" s="18">
        <f t="shared" si="8"/>
        <v>2.6199999999999997</v>
      </c>
      <c r="Q62" s="18">
        <f t="shared" si="8"/>
        <v>23.56</v>
      </c>
    </row>
    <row r="63" spans="1:17" x14ac:dyDescent="0.3">
      <c r="A63" s="87"/>
      <c r="B63" s="89" t="s">
        <v>21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9"/>
      <c r="O63" s="19"/>
      <c r="P63" s="19"/>
      <c r="Q63" s="19"/>
    </row>
    <row r="64" spans="1:17" ht="15" thickBot="1" x14ac:dyDescent="0.35">
      <c r="A64" s="88"/>
      <c r="B64" s="90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14"/>
      <c r="O64" s="14"/>
      <c r="P64" s="14"/>
      <c r="Q64" s="14"/>
    </row>
    <row r="65" spans="1:17" ht="39.75" customHeight="1" thickBot="1" x14ac:dyDescent="0.35">
      <c r="A65" s="52" t="s">
        <v>171</v>
      </c>
      <c r="B65" s="54" t="s">
        <v>172</v>
      </c>
      <c r="C65" s="53">
        <v>100</v>
      </c>
      <c r="D65" s="53">
        <v>1.8</v>
      </c>
      <c r="E65" s="53">
        <v>7.9</v>
      </c>
      <c r="F65" s="53">
        <v>14.1</v>
      </c>
      <c r="G65" s="53">
        <v>95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13.2</v>
      </c>
      <c r="N65" s="67">
        <v>0</v>
      </c>
      <c r="O65" s="67">
        <v>1.4E-2</v>
      </c>
      <c r="P65" s="67">
        <v>0.02</v>
      </c>
      <c r="Q65" s="67">
        <v>4.4800000000000004</v>
      </c>
    </row>
    <row r="66" spans="1:17" ht="64.5" customHeight="1" thickBot="1" x14ac:dyDescent="0.35">
      <c r="A66" s="14" t="s">
        <v>114</v>
      </c>
      <c r="B66" s="28" t="s">
        <v>86</v>
      </c>
      <c r="C66" s="15" t="s">
        <v>73</v>
      </c>
      <c r="D66" s="15">
        <v>1.98</v>
      </c>
      <c r="E66" s="15">
        <v>2.71</v>
      </c>
      <c r="F66" s="15">
        <v>12.11</v>
      </c>
      <c r="G66" s="15">
        <v>85.75</v>
      </c>
      <c r="H66" s="15">
        <v>26.5</v>
      </c>
      <c r="I66" s="15">
        <v>36.4</v>
      </c>
      <c r="J66" s="15">
        <v>51.4</v>
      </c>
      <c r="K66" s="15">
        <v>0.92</v>
      </c>
      <c r="L66" s="15" t="s">
        <v>53</v>
      </c>
      <c r="M66" s="15">
        <v>203</v>
      </c>
      <c r="N66" s="15">
        <v>0.08</v>
      </c>
      <c r="O66" s="15">
        <v>0.05</v>
      </c>
      <c r="P66" s="15">
        <v>0.99</v>
      </c>
      <c r="Q66" s="15">
        <v>11</v>
      </c>
    </row>
    <row r="67" spans="1:17" ht="30" customHeight="1" thickBot="1" x14ac:dyDescent="0.35">
      <c r="A67" s="16" t="s">
        <v>115</v>
      </c>
      <c r="B67" s="21" t="s">
        <v>74</v>
      </c>
      <c r="C67" s="17">
        <v>100</v>
      </c>
      <c r="D67" s="17">
        <v>10.15</v>
      </c>
      <c r="E67" s="17">
        <v>18.7</v>
      </c>
      <c r="F67" s="17">
        <v>2.67</v>
      </c>
      <c r="G67" s="17">
        <v>228</v>
      </c>
      <c r="H67" s="17">
        <v>24.36</v>
      </c>
      <c r="I67" s="17">
        <v>22.92</v>
      </c>
      <c r="J67" s="17">
        <v>150.94999999999999</v>
      </c>
      <c r="K67" s="17">
        <v>2.2999999999999998</v>
      </c>
      <c r="L67" s="17" t="s">
        <v>53</v>
      </c>
      <c r="M67" s="17">
        <v>20</v>
      </c>
      <c r="N67" s="15">
        <v>0.04</v>
      </c>
      <c r="O67" s="15">
        <v>0.1</v>
      </c>
      <c r="P67" s="15">
        <v>3.4</v>
      </c>
      <c r="Q67" s="15">
        <v>1.38</v>
      </c>
    </row>
    <row r="68" spans="1:17" ht="54.75" customHeight="1" thickBot="1" x14ac:dyDescent="0.35">
      <c r="A68" s="14" t="s">
        <v>100</v>
      </c>
      <c r="B68" s="28" t="s">
        <v>58</v>
      </c>
      <c r="C68" s="15">
        <v>157.5</v>
      </c>
      <c r="D68" s="15">
        <v>5.73</v>
      </c>
      <c r="E68" s="15">
        <v>6.07</v>
      </c>
      <c r="F68" s="15">
        <v>31.98</v>
      </c>
      <c r="G68" s="15">
        <v>205</v>
      </c>
      <c r="H68" s="15">
        <v>9.7799999999999994</v>
      </c>
      <c r="I68" s="15">
        <v>7.9</v>
      </c>
      <c r="J68" s="15">
        <v>39.450000000000003</v>
      </c>
      <c r="K68" s="15">
        <v>0.81</v>
      </c>
      <c r="L68" s="15">
        <v>30</v>
      </c>
      <c r="M68" s="15">
        <v>0.74</v>
      </c>
      <c r="N68" s="15">
        <v>0.03</v>
      </c>
      <c r="O68" s="15">
        <v>0.55000000000000004</v>
      </c>
      <c r="P68" s="15">
        <v>1.5</v>
      </c>
      <c r="Q68" s="15" t="s">
        <v>53</v>
      </c>
    </row>
    <row r="69" spans="1:17" ht="29.25" customHeight="1" thickBot="1" x14ac:dyDescent="0.35">
      <c r="A69" s="14" t="s">
        <v>116</v>
      </c>
      <c r="B69" s="28" t="s">
        <v>66</v>
      </c>
      <c r="C69" s="15">
        <v>200</v>
      </c>
      <c r="D69" s="15">
        <v>0.66</v>
      </c>
      <c r="E69" s="15">
        <v>0.08</v>
      </c>
      <c r="F69" s="15">
        <v>32.01</v>
      </c>
      <c r="G69" s="15">
        <v>132.80000000000001</v>
      </c>
      <c r="H69" s="15">
        <v>32.4</v>
      </c>
      <c r="I69" s="15">
        <v>17.399999999999999</v>
      </c>
      <c r="J69" s="15">
        <v>23.4</v>
      </c>
      <c r="K69" s="15">
        <v>0.7</v>
      </c>
      <c r="L69" s="15" t="s">
        <v>53</v>
      </c>
      <c r="M69" s="15">
        <v>40.799999999999997</v>
      </c>
      <c r="N69" s="15">
        <v>1.6E-2</v>
      </c>
      <c r="O69" s="15">
        <v>2.4E-2</v>
      </c>
      <c r="P69" s="15">
        <v>0.26</v>
      </c>
      <c r="Q69" s="15">
        <v>0.73</v>
      </c>
    </row>
    <row r="70" spans="1:17" ht="15" thickBot="1" x14ac:dyDescent="0.35">
      <c r="A70" s="14"/>
      <c r="B70" s="28" t="s">
        <v>60</v>
      </c>
      <c r="C70" s="15">
        <v>20</v>
      </c>
      <c r="D70" s="15">
        <v>1.58</v>
      </c>
      <c r="E70" s="15">
        <v>0.2</v>
      </c>
      <c r="F70" s="15">
        <v>9.66</v>
      </c>
      <c r="G70" s="15">
        <v>46.76</v>
      </c>
      <c r="H70" s="15">
        <v>4.5999999999999996</v>
      </c>
      <c r="I70" s="15">
        <v>6.6</v>
      </c>
      <c r="J70" s="15"/>
      <c r="K70" s="15">
        <v>0.22</v>
      </c>
      <c r="L70" s="15"/>
      <c r="M70" s="15">
        <v>17.399999999999999</v>
      </c>
      <c r="N70" s="15">
        <v>0.02</v>
      </c>
      <c r="O70" s="15"/>
      <c r="P70" s="15"/>
      <c r="Q70" s="15"/>
    </row>
    <row r="71" spans="1:17" ht="27" thickBot="1" x14ac:dyDescent="0.35">
      <c r="A71" s="14"/>
      <c r="B71" s="28" t="s">
        <v>61</v>
      </c>
      <c r="C71" s="15">
        <v>30</v>
      </c>
      <c r="D71" s="15">
        <v>10.58</v>
      </c>
      <c r="E71" s="15">
        <v>0.33</v>
      </c>
      <c r="F71" s="15">
        <v>14.832000000000001</v>
      </c>
      <c r="G71" s="15">
        <v>68.97</v>
      </c>
      <c r="H71" s="15">
        <v>6.9</v>
      </c>
      <c r="I71" s="15">
        <v>7.5</v>
      </c>
      <c r="J71" s="15"/>
      <c r="K71" s="15">
        <v>0.93</v>
      </c>
      <c r="L71" s="15"/>
      <c r="M71" s="15">
        <v>31.8</v>
      </c>
      <c r="N71" s="15">
        <v>0.03</v>
      </c>
      <c r="O71" s="15"/>
      <c r="P71" s="15"/>
      <c r="Q71" s="15"/>
    </row>
    <row r="72" spans="1:17" ht="15" thickBot="1" x14ac:dyDescent="0.35">
      <c r="A72" s="14"/>
      <c r="B72" s="15" t="s">
        <v>28</v>
      </c>
      <c r="C72" s="18">
        <v>835</v>
      </c>
      <c r="D72" s="18">
        <f t="shared" ref="D72:Q72" si="9">SUM(D65:D71)</f>
        <v>32.479999999999997</v>
      </c>
      <c r="E72" s="18">
        <f t="shared" si="9"/>
        <v>35.989999999999995</v>
      </c>
      <c r="F72" s="18">
        <f t="shared" si="9"/>
        <v>117.36199999999999</v>
      </c>
      <c r="G72" s="18">
        <f t="shared" si="9"/>
        <v>862.28</v>
      </c>
      <c r="H72" s="18">
        <f t="shared" si="9"/>
        <v>104.53999999999999</v>
      </c>
      <c r="I72" s="18">
        <f t="shared" si="9"/>
        <v>98.72</v>
      </c>
      <c r="J72" s="18">
        <f t="shared" si="9"/>
        <v>265.2</v>
      </c>
      <c r="K72" s="18">
        <f t="shared" si="9"/>
        <v>5.879999999999999</v>
      </c>
      <c r="L72" s="18">
        <f t="shared" si="9"/>
        <v>30</v>
      </c>
      <c r="M72" s="18">
        <f t="shared" si="9"/>
        <v>326.94</v>
      </c>
      <c r="N72" s="18">
        <f t="shared" si="9"/>
        <v>0.21599999999999997</v>
      </c>
      <c r="O72" s="18">
        <f t="shared" si="9"/>
        <v>0.7380000000000001</v>
      </c>
      <c r="P72" s="18">
        <f t="shared" si="9"/>
        <v>6.17</v>
      </c>
      <c r="Q72" s="18">
        <f t="shared" si="9"/>
        <v>17.59</v>
      </c>
    </row>
    <row r="73" spans="1:17" ht="15" thickBot="1" x14ac:dyDescent="0.35">
      <c r="A73" s="14"/>
      <c r="B73" s="23" t="s">
        <v>41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36.75" customHeight="1" thickBot="1" x14ac:dyDescent="0.35">
      <c r="A74" s="14" t="s">
        <v>117</v>
      </c>
      <c r="B74" s="28" t="s">
        <v>64</v>
      </c>
      <c r="C74" s="15">
        <v>200</v>
      </c>
      <c r="D74" s="15">
        <v>1</v>
      </c>
      <c r="E74" s="15">
        <v>0.2</v>
      </c>
      <c r="F74" s="15">
        <v>20.2</v>
      </c>
      <c r="G74" s="15">
        <v>86.6</v>
      </c>
      <c r="H74" s="15">
        <v>14</v>
      </c>
      <c r="I74" s="15">
        <v>8</v>
      </c>
      <c r="J74" s="15">
        <v>14</v>
      </c>
      <c r="K74" s="15">
        <v>2.8</v>
      </c>
      <c r="L74" s="15"/>
      <c r="M74" s="15"/>
      <c r="N74" s="15">
        <v>0.02</v>
      </c>
      <c r="O74" s="15"/>
      <c r="P74" s="15"/>
      <c r="Q74" s="15">
        <v>4</v>
      </c>
    </row>
    <row r="75" spans="1:17" ht="15" thickBot="1" x14ac:dyDescent="0.35">
      <c r="A75" s="14"/>
      <c r="B75" s="28" t="s">
        <v>45</v>
      </c>
      <c r="C75" s="15">
        <v>30</v>
      </c>
      <c r="D75" s="15">
        <v>4</v>
      </c>
      <c r="E75" s="15">
        <v>4.7</v>
      </c>
      <c r="F75" s="15">
        <v>28</v>
      </c>
      <c r="G75" s="15">
        <v>170</v>
      </c>
      <c r="H75" s="15">
        <v>15.6</v>
      </c>
      <c r="I75" s="15">
        <v>18.600000000000001</v>
      </c>
      <c r="J75" s="15">
        <v>23.4</v>
      </c>
      <c r="K75" s="15">
        <v>0.6</v>
      </c>
      <c r="L75" s="15">
        <v>0</v>
      </c>
      <c r="M75" s="15">
        <v>0</v>
      </c>
      <c r="N75" s="15"/>
      <c r="O75" s="15"/>
      <c r="P75" s="15"/>
      <c r="Q75" s="15"/>
    </row>
    <row r="76" spans="1:17" ht="15" thickBot="1" x14ac:dyDescent="0.35">
      <c r="A76" s="14"/>
      <c r="B76" s="15" t="s">
        <v>28</v>
      </c>
      <c r="C76" s="15">
        <f>SUM(C74:C75)</f>
        <v>230</v>
      </c>
      <c r="D76" s="15">
        <f>SUM(D74:D75)</f>
        <v>5</v>
      </c>
      <c r="E76" s="15">
        <f>SUM(E74:E75)</f>
        <v>4.9000000000000004</v>
      </c>
      <c r="F76" s="15">
        <f>SUM(F74:F75)</f>
        <v>48.2</v>
      </c>
      <c r="G76" s="15">
        <f>SUM(G74:G75)</f>
        <v>256.60000000000002</v>
      </c>
      <c r="H76" s="15">
        <f t="shared" ref="H76:M76" si="10">SUM(H74:H75)</f>
        <v>29.6</v>
      </c>
      <c r="I76" s="15">
        <f t="shared" si="10"/>
        <v>26.6</v>
      </c>
      <c r="J76" s="15">
        <f t="shared" si="10"/>
        <v>37.4</v>
      </c>
      <c r="K76" s="15">
        <f t="shared" si="10"/>
        <v>3.4</v>
      </c>
      <c r="L76" s="15">
        <f t="shared" si="10"/>
        <v>0</v>
      </c>
      <c r="M76" s="15">
        <f t="shared" si="10"/>
        <v>0</v>
      </c>
      <c r="N76" s="15">
        <f>SUM(N74:N75)</f>
        <v>0.02</v>
      </c>
      <c r="O76" s="15"/>
      <c r="P76" s="15"/>
      <c r="Q76" s="15">
        <f>SUM(Q74:Q75)</f>
        <v>4</v>
      </c>
    </row>
    <row r="77" spans="1:17" ht="15" thickBot="1" x14ac:dyDescent="0.35">
      <c r="A77" s="14"/>
      <c r="B77" s="23" t="s">
        <v>29</v>
      </c>
      <c r="C77" s="24">
        <f>C76+C72+C62</f>
        <v>1585</v>
      </c>
      <c r="D77" s="24">
        <f t="shared" ref="D77:Q77" si="11">D76+D72+D62</f>
        <v>63.089999999999996</v>
      </c>
      <c r="E77" s="24">
        <f t="shared" si="11"/>
        <v>55.999999999999993</v>
      </c>
      <c r="F77" s="24">
        <f t="shared" si="11"/>
        <v>232.084</v>
      </c>
      <c r="G77" s="24">
        <f t="shared" si="11"/>
        <v>1589.0100000000002</v>
      </c>
      <c r="H77" s="24">
        <f t="shared" si="11"/>
        <v>202.82</v>
      </c>
      <c r="I77" s="24">
        <f t="shared" si="11"/>
        <v>195.5</v>
      </c>
      <c r="J77" s="24">
        <f t="shared" si="11"/>
        <v>528.98</v>
      </c>
      <c r="K77" s="24">
        <f t="shared" si="11"/>
        <v>45.52</v>
      </c>
      <c r="L77" s="24">
        <f t="shared" si="11"/>
        <v>68.710000000000008</v>
      </c>
      <c r="M77" s="24">
        <f t="shared" si="11"/>
        <v>390.78499999999997</v>
      </c>
      <c r="N77" s="24">
        <f t="shared" si="11"/>
        <v>0.44599999999999995</v>
      </c>
      <c r="O77" s="24">
        <f t="shared" si="11"/>
        <v>0.84800000000000009</v>
      </c>
      <c r="P77" s="24">
        <f t="shared" si="11"/>
        <v>8.7899999999999991</v>
      </c>
      <c r="Q77" s="24">
        <f t="shared" si="11"/>
        <v>45.15</v>
      </c>
    </row>
    <row r="78" spans="1:17" x14ac:dyDescent="0.3">
      <c r="A78" s="102" t="s">
        <v>30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1:17" ht="6" customHeight="1" thickBot="1" x14ac:dyDescent="0.35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</row>
    <row r="80" spans="1:17" x14ac:dyDescent="0.3">
      <c r="A80" s="87"/>
      <c r="B80" s="89" t="s">
        <v>16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25"/>
      <c r="O80" s="25"/>
      <c r="P80" s="25"/>
      <c r="Q80" s="25"/>
    </row>
    <row r="81" spans="1:17" x14ac:dyDescent="0.3">
      <c r="A81" s="91"/>
      <c r="B81" s="92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25"/>
      <c r="O81" s="25"/>
      <c r="P81" s="25"/>
      <c r="Q81" s="25"/>
    </row>
    <row r="82" spans="1:17" ht="15" thickBot="1" x14ac:dyDescent="0.35">
      <c r="A82" s="88"/>
      <c r="B82" s="90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15"/>
      <c r="O82" s="15"/>
      <c r="P82" s="15"/>
      <c r="Q82" s="15"/>
    </row>
    <row r="83" spans="1:17" ht="24" customHeight="1" thickBot="1" x14ac:dyDescent="0.35">
      <c r="A83" s="14" t="s">
        <v>118</v>
      </c>
      <c r="B83" s="28" t="s">
        <v>87</v>
      </c>
      <c r="C83" s="15" t="s">
        <v>88</v>
      </c>
      <c r="D83" s="15">
        <v>14.68</v>
      </c>
      <c r="E83" s="15">
        <v>10.71</v>
      </c>
      <c r="F83" s="15">
        <v>2.35</v>
      </c>
      <c r="G83" s="15">
        <v>315.20999999999998</v>
      </c>
      <c r="H83" s="15">
        <v>37.47</v>
      </c>
      <c r="I83" s="15">
        <v>40.450000000000003</v>
      </c>
      <c r="J83" s="15">
        <v>149.1</v>
      </c>
      <c r="K83" s="15">
        <v>1.64</v>
      </c>
      <c r="L83" s="15">
        <v>39</v>
      </c>
      <c r="M83" s="15">
        <v>231.7</v>
      </c>
      <c r="N83" s="15">
        <v>0.11</v>
      </c>
      <c r="O83" s="15">
        <v>0.12</v>
      </c>
      <c r="P83" s="15">
        <v>5</v>
      </c>
      <c r="Q83" s="15">
        <v>4.8499999999999996</v>
      </c>
    </row>
    <row r="84" spans="1:17" ht="27" thickBot="1" x14ac:dyDescent="0.35">
      <c r="A84" s="20" t="s">
        <v>105</v>
      </c>
      <c r="B84" s="28" t="s">
        <v>18</v>
      </c>
      <c r="C84" s="15" t="s">
        <v>52</v>
      </c>
      <c r="D84" s="15">
        <v>7.0000000000000007E-2</v>
      </c>
      <c r="E84" s="15">
        <v>0.02</v>
      </c>
      <c r="F84" s="15">
        <v>15</v>
      </c>
      <c r="G84" s="15">
        <v>60</v>
      </c>
      <c r="H84" s="15">
        <v>11.1</v>
      </c>
      <c r="I84" s="15">
        <v>1.4</v>
      </c>
      <c r="J84" s="15">
        <v>2.8</v>
      </c>
      <c r="K84" s="15">
        <v>0.28000000000000003</v>
      </c>
      <c r="L84" s="15" t="s">
        <v>53</v>
      </c>
      <c r="M84" s="15" t="s">
        <v>53</v>
      </c>
      <c r="N84" s="15" t="s">
        <v>53</v>
      </c>
      <c r="O84" s="15" t="s">
        <v>53</v>
      </c>
      <c r="P84" s="15">
        <v>0.02</v>
      </c>
      <c r="Q84" s="15">
        <v>0.03</v>
      </c>
    </row>
    <row r="85" spans="1:17" ht="15" thickBot="1" x14ac:dyDescent="0.35">
      <c r="A85" s="14"/>
      <c r="B85" s="28" t="s">
        <v>60</v>
      </c>
      <c r="C85" s="15">
        <v>30</v>
      </c>
      <c r="D85" s="15">
        <v>2.37</v>
      </c>
      <c r="E85" s="15">
        <v>0.3</v>
      </c>
      <c r="F85" s="15">
        <v>14.49</v>
      </c>
      <c r="G85" s="15">
        <v>70.14</v>
      </c>
      <c r="H85" s="15">
        <v>6.9</v>
      </c>
      <c r="I85" s="15">
        <v>9.9</v>
      </c>
      <c r="J85" s="15">
        <v>26.1</v>
      </c>
      <c r="K85" s="15">
        <v>0.33</v>
      </c>
      <c r="L85" s="15" t="s">
        <v>53</v>
      </c>
      <c r="M85" s="15" t="s">
        <v>53</v>
      </c>
      <c r="N85" s="15">
        <v>0.03</v>
      </c>
      <c r="O85" s="15"/>
      <c r="P85" s="15"/>
      <c r="Q85" s="15"/>
    </row>
    <row r="86" spans="1:17" ht="15" thickBot="1" x14ac:dyDescent="0.35">
      <c r="A86" s="14"/>
      <c r="B86" s="15" t="s">
        <v>28</v>
      </c>
      <c r="C86" s="18">
        <v>505</v>
      </c>
      <c r="D86" s="18">
        <f t="shared" ref="D86:Q86" si="12">SUM(D83:D85)</f>
        <v>17.12</v>
      </c>
      <c r="E86" s="18">
        <f t="shared" si="12"/>
        <v>11.030000000000001</v>
      </c>
      <c r="F86" s="18">
        <f t="shared" si="12"/>
        <v>31.840000000000003</v>
      </c>
      <c r="G86" s="18">
        <f t="shared" si="12"/>
        <v>445.34999999999997</v>
      </c>
      <c r="H86" s="18">
        <f t="shared" si="12"/>
        <v>55.47</v>
      </c>
      <c r="I86" s="18">
        <f t="shared" si="12"/>
        <v>51.75</v>
      </c>
      <c r="J86" s="18">
        <f t="shared" si="12"/>
        <v>178</v>
      </c>
      <c r="K86" s="18">
        <f t="shared" si="12"/>
        <v>2.25</v>
      </c>
      <c r="L86" s="18">
        <f t="shared" si="12"/>
        <v>39</v>
      </c>
      <c r="M86" s="18">
        <f t="shared" si="12"/>
        <v>231.7</v>
      </c>
      <c r="N86" s="18">
        <f t="shared" si="12"/>
        <v>0.14000000000000001</v>
      </c>
      <c r="O86" s="18">
        <f t="shared" si="12"/>
        <v>0.12</v>
      </c>
      <c r="P86" s="18">
        <f t="shared" si="12"/>
        <v>5.0199999999999996</v>
      </c>
      <c r="Q86" s="18">
        <f t="shared" si="12"/>
        <v>4.88</v>
      </c>
    </row>
    <row r="87" spans="1:17" x14ac:dyDescent="0.3">
      <c r="A87" s="87"/>
      <c r="B87" s="89" t="s">
        <v>21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19"/>
      <c r="O87" s="19"/>
      <c r="P87" s="19"/>
      <c r="Q87" s="19"/>
    </row>
    <row r="88" spans="1:17" ht="15" thickBot="1" x14ac:dyDescent="0.35">
      <c r="A88" s="88"/>
      <c r="B88" s="90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14"/>
      <c r="O88" s="14"/>
      <c r="P88" s="14"/>
      <c r="Q88" s="14"/>
    </row>
    <row r="89" spans="1:17" s="55" customFormat="1" ht="54" customHeight="1" thickBot="1" x14ac:dyDescent="0.35">
      <c r="A89" s="56" t="s">
        <v>92</v>
      </c>
      <c r="B89" s="71" t="s">
        <v>77</v>
      </c>
      <c r="C89" s="72">
        <v>50</v>
      </c>
      <c r="D89" s="72">
        <v>0.7</v>
      </c>
      <c r="E89" s="72">
        <v>2.7</v>
      </c>
      <c r="F89" s="72">
        <v>4.5</v>
      </c>
      <c r="G89" s="72">
        <v>47</v>
      </c>
      <c r="H89" s="72">
        <v>7</v>
      </c>
      <c r="I89" s="72">
        <v>10</v>
      </c>
      <c r="J89" s="72">
        <v>13</v>
      </c>
      <c r="K89" s="72">
        <v>0.45</v>
      </c>
      <c r="L89" s="72" t="s">
        <v>53</v>
      </c>
      <c r="M89" s="72">
        <v>66.5</v>
      </c>
      <c r="N89" s="72">
        <v>0.03</v>
      </c>
      <c r="O89" s="72">
        <v>0.02</v>
      </c>
      <c r="P89" s="72">
        <v>0.25</v>
      </c>
      <c r="Q89" s="72">
        <v>12.2</v>
      </c>
    </row>
    <row r="90" spans="1:17" ht="40.200000000000003" thickBot="1" x14ac:dyDescent="0.35">
      <c r="A90" s="74" t="s">
        <v>177</v>
      </c>
      <c r="B90" s="69" t="s">
        <v>178</v>
      </c>
      <c r="C90" s="67" t="s">
        <v>73</v>
      </c>
      <c r="D90" s="67">
        <v>5.49</v>
      </c>
      <c r="E90" s="67">
        <v>5.27</v>
      </c>
      <c r="F90" s="67">
        <v>16.54</v>
      </c>
      <c r="G90" s="67">
        <v>148.25</v>
      </c>
      <c r="H90" s="67">
        <v>42.68</v>
      </c>
      <c r="I90" s="67">
        <v>35.58</v>
      </c>
      <c r="J90" s="67">
        <v>88.1</v>
      </c>
      <c r="K90" s="67">
        <v>2.0499999999999998</v>
      </c>
      <c r="L90" s="67" t="s">
        <v>53</v>
      </c>
      <c r="M90" s="67">
        <v>252</v>
      </c>
      <c r="N90" s="67">
        <v>0.23</v>
      </c>
      <c r="O90" s="67">
        <v>7.0000000000000007E-2</v>
      </c>
      <c r="P90" s="67">
        <v>1.1499999999999999</v>
      </c>
      <c r="Q90" s="67">
        <v>5.83</v>
      </c>
    </row>
    <row r="91" spans="1:17" ht="27" thickBot="1" x14ac:dyDescent="0.35">
      <c r="A91" s="20" t="s">
        <v>119</v>
      </c>
      <c r="B91" s="28" t="s">
        <v>62</v>
      </c>
      <c r="C91" s="15">
        <v>180</v>
      </c>
      <c r="D91" s="15">
        <v>3.92</v>
      </c>
      <c r="E91" s="15">
        <v>3.47</v>
      </c>
      <c r="F91" s="15">
        <v>27.19</v>
      </c>
      <c r="G91" s="15">
        <v>259</v>
      </c>
      <c r="H91" s="15">
        <v>27.13</v>
      </c>
      <c r="I91" s="15">
        <v>26.22</v>
      </c>
      <c r="J91" s="15">
        <v>74.22</v>
      </c>
      <c r="K91" s="15">
        <v>1</v>
      </c>
      <c r="L91" s="15">
        <v>21</v>
      </c>
      <c r="M91" s="15">
        <v>129.08000000000001</v>
      </c>
      <c r="N91" s="15">
        <v>0.13</v>
      </c>
      <c r="O91" s="15">
        <v>0.09</v>
      </c>
      <c r="P91" s="15">
        <v>1.27</v>
      </c>
      <c r="Q91" s="15">
        <v>16.64</v>
      </c>
    </row>
    <row r="92" spans="1:17" ht="27" customHeight="1" thickBot="1" x14ac:dyDescent="0.35">
      <c r="A92" s="14" t="s">
        <v>120</v>
      </c>
      <c r="B92" s="28" t="s">
        <v>75</v>
      </c>
      <c r="C92" s="15">
        <v>75</v>
      </c>
      <c r="D92" s="15">
        <v>8.5</v>
      </c>
      <c r="E92" s="15">
        <v>21.72</v>
      </c>
      <c r="F92" s="15">
        <v>8.59</v>
      </c>
      <c r="G92" s="15">
        <v>265.2</v>
      </c>
      <c r="H92" s="15">
        <v>7.65</v>
      </c>
      <c r="I92" s="15">
        <v>20.74</v>
      </c>
      <c r="J92" s="15">
        <v>120</v>
      </c>
      <c r="K92" s="15">
        <v>1.33</v>
      </c>
      <c r="L92" s="15">
        <v>24.37</v>
      </c>
      <c r="M92" s="15">
        <v>29.3</v>
      </c>
      <c r="N92" s="15">
        <v>0.23</v>
      </c>
      <c r="O92" s="15">
        <v>0.23400000000000001</v>
      </c>
      <c r="P92" s="15">
        <v>6.5000000000000002E-2</v>
      </c>
      <c r="Q92" s="15">
        <v>1.9</v>
      </c>
    </row>
    <row r="93" spans="1:17" ht="21" customHeight="1" thickBot="1" x14ac:dyDescent="0.35">
      <c r="A93" s="14" t="s">
        <v>116</v>
      </c>
      <c r="B93" s="28" t="s">
        <v>76</v>
      </c>
      <c r="C93" s="15">
        <v>200</v>
      </c>
      <c r="D93" s="15">
        <v>0.66</v>
      </c>
      <c r="E93" s="15">
        <v>0.08</v>
      </c>
      <c r="F93" s="15">
        <v>32.01</v>
      </c>
      <c r="G93" s="15">
        <v>132.80000000000001</v>
      </c>
      <c r="H93" s="15">
        <v>32.4</v>
      </c>
      <c r="I93" s="15">
        <v>17.399999999999999</v>
      </c>
      <c r="J93" s="15">
        <v>23.4</v>
      </c>
      <c r="K93" s="15">
        <v>0.7</v>
      </c>
      <c r="L93" s="15" t="s">
        <v>53</v>
      </c>
      <c r="M93" s="15">
        <v>40.799999999999997</v>
      </c>
      <c r="N93" s="15">
        <v>1.6E-2</v>
      </c>
      <c r="O93" s="15">
        <v>2.4E-2</v>
      </c>
      <c r="P93" s="15">
        <v>0.26</v>
      </c>
      <c r="Q93" s="15">
        <v>0.73</v>
      </c>
    </row>
    <row r="94" spans="1:17" ht="15" thickBot="1" x14ac:dyDescent="0.35">
      <c r="A94" s="14"/>
      <c r="B94" s="28" t="s">
        <v>60</v>
      </c>
      <c r="C94" s="15">
        <v>20</v>
      </c>
      <c r="D94" s="15">
        <v>1.58</v>
      </c>
      <c r="E94" s="15">
        <v>0.2</v>
      </c>
      <c r="F94" s="15">
        <v>9.66</v>
      </c>
      <c r="G94" s="15">
        <v>46.76</v>
      </c>
      <c r="H94" s="15">
        <v>4.5999999999999996</v>
      </c>
      <c r="I94" s="15">
        <v>6.6</v>
      </c>
      <c r="J94" s="15"/>
      <c r="K94" s="15">
        <v>0.22</v>
      </c>
      <c r="L94" s="15"/>
      <c r="M94" s="15">
        <v>17.399999999999999</v>
      </c>
      <c r="N94" s="15">
        <v>0.02</v>
      </c>
      <c r="O94" s="15"/>
      <c r="P94" s="15"/>
      <c r="Q94" s="15"/>
    </row>
    <row r="95" spans="1:17" ht="27" thickBot="1" x14ac:dyDescent="0.35">
      <c r="A95" s="14"/>
      <c r="B95" s="28" t="s">
        <v>61</v>
      </c>
      <c r="C95" s="15">
        <v>30</v>
      </c>
      <c r="D95" s="15">
        <v>10.58</v>
      </c>
      <c r="E95" s="15">
        <v>0.33</v>
      </c>
      <c r="F95" s="15">
        <v>14.832000000000001</v>
      </c>
      <c r="G95" s="15">
        <v>68.97</v>
      </c>
      <c r="H95" s="15">
        <v>6.9</v>
      </c>
      <c r="I95" s="15">
        <v>7.5</v>
      </c>
      <c r="J95" s="15"/>
      <c r="K95" s="15">
        <v>0.93</v>
      </c>
      <c r="L95" s="15"/>
      <c r="M95" s="15">
        <v>31.8</v>
      </c>
      <c r="N95" s="15">
        <v>0.03</v>
      </c>
      <c r="O95" s="15"/>
      <c r="P95" s="15"/>
      <c r="Q95" s="15"/>
    </row>
    <row r="96" spans="1:17" ht="15" thickBot="1" x14ac:dyDescent="0.35">
      <c r="A96" s="14"/>
      <c r="B96" s="15" t="s">
        <v>28</v>
      </c>
      <c r="C96" s="18">
        <f t="shared" ref="C96:Q96" si="13">SUM(C89:C95)</f>
        <v>555</v>
      </c>
      <c r="D96" s="18">
        <f t="shared" si="13"/>
        <v>31.43</v>
      </c>
      <c r="E96" s="18">
        <f t="shared" si="13"/>
        <v>33.769999999999996</v>
      </c>
      <c r="F96" s="18">
        <f t="shared" si="13"/>
        <v>113.322</v>
      </c>
      <c r="G96" s="18">
        <f t="shared" si="13"/>
        <v>967.98</v>
      </c>
      <c r="H96" s="18">
        <f t="shared" si="13"/>
        <v>128.36000000000001</v>
      </c>
      <c r="I96" s="18">
        <f t="shared" si="13"/>
        <v>124.03999999999999</v>
      </c>
      <c r="J96" s="18">
        <f t="shared" si="13"/>
        <v>318.71999999999997</v>
      </c>
      <c r="K96" s="18">
        <f t="shared" si="13"/>
        <v>6.68</v>
      </c>
      <c r="L96" s="18">
        <f t="shared" si="13"/>
        <v>45.370000000000005</v>
      </c>
      <c r="M96" s="18">
        <f t="shared" si="13"/>
        <v>566.88</v>
      </c>
      <c r="N96" s="18">
        <f t="shared" si="13"/>
        <v>0.68600000000000005</v>
      </c>
      <c r="O96" s="18">
        <f t="shared" si="13"/>
        <v>0.43800000000000006</v>
      </c>
      <c r="P96" s="18">
        <f t="shared" si="13"/>
        <v>2.9950000000000001</v>
      </c>
      <c r="Q96" s="18">
        <f t="shared" si="13"/>
        <v>37.299999999999997</v>
      </c>
    </row>
    <row r="97" spans="1:17" ht="15" thickBot="1" x14ac:dyDescent="0.35">
      <c r="A97" s="14"/>
      <c r="B97" s="23" t="s">
        <v>41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ht="37.5" customHeight="1" thickBot="1" x14ac:dyDescent="0.35">
      <c r="A98" s="14" t="s">
        <v>89</v>
      </c>
      <c r="B98" s="28" t="s">
        <v>26</v>
      </c>
      <c r="C98" s="15">
        <v>200</v>
      </c>
      <c r="D98" s="15">
        <v>3.17</v>
      </c>
      <c r="E98" s="15">
        <v>2.68</v>
      </c>
      <c r="F98" s="15">
        <v>15.95</v>
      </c>
      <c r="G98" s="15">
        <v>100.6</v>
      </c>
      <c r="H98" s="15">
        <v>628.9</v>
      </c>
      <c r="I98" s="15">
        <v>70</v>
      </c>
      <c r="J98" s="15">
        <v>450</v>
      </c>
      <c r="K98" s="15">
        <v>0.67</v>
      </c>
      <c r="L98" s="15">
        <v>100</v>
      </c>
      <c r="M98" s="15">
        <v>111.1</v>
      </c>
      <c r="N98" s="15">
        <v>0.22</v>
      </c>
      <c r="O98" s="15">
        <v>0.78</v>
      </c>
      <c r="P98" s="15">
        <v>0.5</v>
      </c>
      <c r="Q98" s="15">
        <v>6.5</v>
      </c>
    </row>
    <row r="99" spans="1:17" ht="15" thickBot="1" x14ac:dyDescent="0.35">
      <c r="A99" s="14"/>
      <c r="B99" s="28" t="s">
        <v>60</v>
      </c>
      <c r="C99" s="18">
        <v>30</v>
      </c>
      <c r="D99" s="15">
        <v>2.37</v>
      </c>
      <c r="E99" s="15">
        <v>0.3</v>
      </c>
      <c r="F99" s="15">
        <v>14.49</v>
      </c>
      <c r="G99" s="15">
        <v>70.14</v>
      </c>
      <c r="H99" s="15">
        <v>6.9</v>
      </c>
      <c r="I99" s="15">
        <v>9.9</v>
      </c>
      <c r="J99" s="15">
        <v>26.1</v>
      </c>
      <c r="K99" s="15">
        <v>0.33</v>
      </c>
      <c r="L99" s="15" t="s">
        <v>53</v>
      </c>
      <c r="M99" s="15" t="s">
        <v>53</v>
      </c>
      <c r="N99" s="15">
        <v>0.03</v>
      </c>
      <c r="O99" s="15"/>
      <c r="P99" s="15"/>
      <c r="Q99" s="15"/>
    </row>
    <row r="100" spans="1:17" ht="15" thickBot="1" x14ac:dyDescent="0.35">
      <c r="A100" s="14" t="s">
        <v>121</v>
      </c>
      <c r="B100" s="28" t="s">
        <v>44</v>
      </c>
      <c r="C100" s="18">
        <v>15</v>
      </c>
      <c r="D100" s="15">
        <v>6.96</v>
      </c>
      <c r="E100" s="15">
        <v>8.85</v>
      </c>
      <c r="F100" s="15" t="s">
        <v>53</v>
      </c>
      <c r="G100" s="15">
        <v>108</v>
      </c>
      <c r="H100" s="15">
        <v>264</v>
      </c>
      <c r="I100" s="15">
        <v>10.5</v>
      </c>
      <c r="J100" s="15">
        <v>150</v>
      </c>
      <c r="K100" s="15">
        <v>0.03</v>
      </c>
      <c r="L100" s="15">
        <v>78</v>
      </c>
      <c r="M100" s="15">
        <v>86.4</v>
      </c>
      <c r="N100" s="15">
        <v>0.01</v>
      </c>
      <c r="O100" s="15">
        <v>0.09</v>
      </c>
      <c r="P100" s="15">
        <v>0.06</v>
      </c>
      <c r="Q100" s="15">
        <v>0.21</v>
      </c>
    </row>
    <row r="101" spans="1:17" ht="15" thickBot="1" x14ac:dyDescent="0.35">
      <c r="A101" s="14"/>
      <c r="B101" s="15" t="s">
        <v>28</v>
      </c>
      <c r="C101" s="18">
        <f t="shared" ref="C101:Q101" si="14">SUM(C98:C100)</f>
        <v>245</v>
      </c>
      <c r="D101" s="15">
        <f t="shared" si="14"/>
        <v>12.5</v>
      </c>
      <c r="E101" s="15">
        <f t="shared" si="14"/>
        <v>11.83</v>
      </c>
      <c r="F101" s="15">
        <f t="shared" si="14"/>
        <v>30.439999999999998</v>
      </c>
      <c r="G101" s="15">
        <f t="shared" si="14"/>
        <v>278.74</v>
      </c>
      <c r="H101" s="15">
        <f t="shared" si="14"/>
        <v>899.8</v>
      </c>
      <c r="I101" s="15">
        <f t="shared" si="14"/>
        <v>90.4</v>
      </c>
      <c r="J101" s="15">
        <f t="shared" si="14"/>
        <v>626.1</v>
      </c>
      <c r="K101" s="15">
        <f t="shared" si="14"/>
        <v>1.03</v>
      </c>
      <c r="L101" s="15">
        <f t="shared" si="14"/>
        <v>178</v>
      </c>
      <c r="M101" s="15">
        <f t="shared" si="14"/>
        <v>197.5</v>
      </c>
      <c r="N101" s="15">
        <f t="shared" si="14"/>
        <v>0.26</v>
      </c>
      <c r="O101" s="15">
        <f t="shared" si="14"/>
        <v>0.87</v>
      </c>
      <c r="P101" s="15">
        <f t="shared" si="14"/>
        <v>0.56000000000000005</v>
      </c>
      <c r="Q101" s="15">
        <f t="shared" si="14"/>
        <v>6.71</v>
      </c>
    </row>
    <row r="102" spans="1:17" ht="15" thickBot="1" x14ac:dyDescent="0.35">
      <c r="A102" s="14"/>
      <c r="B102" s="23" t="s">
        <v>29</v>
      </c>
      <c r="C102" s="24">
        <f t="shared" ref="C102:Q102" si="15">C101+C96+C86</f>
        <v>1305</v>
      </c>
      <c r="D102" s="24">
        <f t="shared" si="15"/>
        <v>61.05</v>
      </c>
      <c r="E102" s="24">
        <f t="shared" si="15"/>
        <v>56.629999999999995</v>
      </c>
      <c r="F102" s="24">
        <f t="shared" si="15"/>
        <v>175.602</v>
      </c>
      <c r="G102" s="24">
        <f t="shared" si="15"/>
        <v>1692.07</v>
      </c>
      <c r="H102" s="24">
        <f t="shared" si="15"/>
        <v>1083.6299999999999</v>
      </c>
      <c r="I102" s="24">
        <f t="shared" si="15"/>
        <v>266.19</v>
      </c>
      <c r="J102" s="24">
        <f t="shared" si="15"/>
        <v>1122.82</v>
      </c>
      <c r="K102" s="24">
        <f t="shared" si="15"/>
        <v>9.9600000000000009</v>
      </c>
      <c r="L102" s="24">
        <f t="shared" si="15"/>
        <v>262.37</v>
      </c>
      <c r="M102" s="24">
        <f t="shared" si="15"/>
        <v>996.07999999999993</v>
      </c>
      <c r="N102" s="24">
        <f t="shared" si="15"/>
        <v>1.0860000000000001</v>
      </c>
      <c r="O102" s="24">
        <f t="shared" si="15"/>
        <v>1.4279999999999999</v>
      </c>
      <c r="P102" s="24">
        <f t="shared" si="15"/>
        <v>8.5749999999999993</v>
      </c>
      <c r="Q102" s="24">
        <f t="shared" si="15"/>
        <v>48.89</v>
      </c>
    </row>
    <row r="103" spans="1:17" x14ac:dyDescent="0.3">
      <c r="A103" s="102" t="s">
        <v>32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1:17" ht="10.199999999999999" customHeight="1" thickBot="1" x14ac:dyDescent="0.35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</row>
    <row r="105" spans="1:17" ht="15" thickBot="1" x14ac:dyDescent="0.35">
      <c r="A105" s="14"/>
      <c r="B105" s="23" t="s">
        <v>16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46.5" customHeight="1" thickBot="1" x14ac:dyDescent="0.35">
      <c r="A106" s="20" t="s">
        <v>142</v>
      </c>
      <c r="B106" s="28" t="s">
        <v>139</v>
      </c>
      <c r="C106" s="33" t="s">
        <v>143</v>
      </c>
      <c r="D106" s="27">
        <v>8</v>
      </c>
      <c r="E106" s="27">
        <v>15.2</v>
      </c>
      <c r="F106" s="27">
        <v>50</v>
      </c>
      <c r="G106" s="27">
        <v>372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21" customHeight="1" thickBot="1" x14ac:dyDescent="0.35">
      <c r="A107" s="14" t="s">
        <v>105</v>
      </c>
      <c r="B107" s="28" t="s">
        <v>18</v>
      </c>
      <c r="C107" s="15" t="s">
        <v>52</v>
      </c>
      <c r="D107" s="15">
        <v>7.0000000000000007E-2</v>
      </c>
      <c r="E107" s="15">
        <v>0.02</v>
      </c>
      <c r="F107" s="15">
        <v>15</v>
      </c>
      <c r="G107" s="15">
        <v>60</v>
      </c>
      <c r="H107" s="15">
        <v>11.1</v>
      </c>
      <c r="I107" s="15">
        <v>1.4</v>
      </c>
      <c r="J107" s="15">
        <v>2.8</v>
      </c>
      <c r="K107" s="15">
        <v>0.28000000000000003</v>
      </c>
      <c r="L107" s="15" t="s">
        <v>53</v>
      </c>
      <c r="M107" s="15" t="s">
        <v>53</v>
      </c>
      <c r="N107" s="15" t="s">
        <v>53</v>
      </c>
      <c r="O107" s="15" t="s">
        <v>53</v>
      </c>
      <c r="P107" s="15">
        <v>0.02</v>
      </c>
      <c r="Q107" s="15">
        <v>0.03</v>
      </c>
    </row>
    <row r="108" spans="1:17" ht="15" thickBot="1" x14ac:dyDescent="0.35">
      <c r="A108" s="14"/>
      <c r="B108" s="15" t="s">
        <v>28</v>
      </c>
      <c r="C108" s="18">
        <v>440</v>
      </c>
      <c r="D108" s="18">
        <f t="shared" ref="D108:Q108" si="16">SUM(D106:D107)</f>
        <v>8.07</v>
      </c>
      <c r="E108" s="18">
        <f t="shared" si="16"/>
        <v>15.219999999999999</v>
      </c>
      <c r="F108" s="18">
        <f t="shared" si="16"/>
        <v>65</v>
      </c>
      <c r="G108" s="18">
        <f t="shared" si="16"/>
        <v>432</v>
      </c>
      <c r="H108" s="18">
        <f t="shared" si="16"/>
        <v>11.1</v>
      </c>
      <c r="I108" s="18">
        <f t="shared" si="16"/>
        <v>1.4</v>
      </c>
      <c r="J108" s="18">
        <f t="shared" si="16"/>
        <v>2.8</v>
      </c>
      <c r="K108" s="18">
        <f t="shared" si="16"/>
        <v>0.28000000000000003</v>
      </c>
      <c r="L108" s="18">
        <f t="shared" si="16"/>
        <v>0</v>
      </c>
      <c r="M108" s="18">
        <f t="shared" si="16"/>
        <v>0</v>
      </c>
      <c r="N108" s="18">
        <f t="shared" si="16"/>
        <v>0</v>
      </c>
      <c r="O108" s="18">
        <f t="shared" si="16"/>
        <v>0</v>
      </c>
      <c r="P108" s="18">
        <f t="shared" si="16"/>
        <v>0.02</v>
      </c>
      <c r="Q108" s="18">
        <f t="shared" si="16"/>
        <v>0.03</v>
      </c>
    </row>
    <row r="109" spans="1:17" x14ac:dyDescent="0.3">
      <c r="A109" s="87"/>
      <c r="B109" s="89" t="s">
        <v>21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19"/>
      <c r="O109" s="19"/>
      <c r="P109" s="19"/>
      <c r="Q109" s="19"/>
    </row>
    <row r="110" spans="1:17" ht="15" thickBot="1" x14ac:dyDescent="0.35">
      <c r="A110" s="88"/>
      <c r="B110" s="90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14"/>
      <c r="O110" s="14"/>
      <c r="P110" s="14"/>
      <c r="Q110" s="14"/>
    </row>
    <row r="111" spans="1:17" s="41" customFormat="1" ht="27" thickBot="1" x14ac:dyDescent="0.35">
      <c r="A111" s="42" t="s">
        <v>124</v>
      </c>
      <c r="B111" s="43" t="s">
        <v>179</v>
      </c>
      <c r="C111" s="44" t="s">
        <v>73</v>
      </c>
      <c r="D111" s="44">
        <v>7.24</v>
      </c>
      <c r="E111" s="44">
        <v>12.89</v>
      </c>
      <c r="F111" s="44">
        <v>8.92</v>
      </c>
      <c r="G111" s="44">
        <v>189</v>
      </c>
      <c r="H111" s="44">
        <v>139.4</v>
      </c>
      <c r="I111" s="44">
        <v>83</v>
      </c>
      <c r="J111" s="44">
        <v>197.1</v>
      </c>
      <c r="K111" s="44">
        <v>3.1</v>
      </c>
      <c r="L111" s="44"/>
      <c r="M111" s="44">
        <v>813.4</v>
      </c>
      <c r="N111" s="44">
        <v>0.28999999999999998</v>
      </c>
      <c r="O111" s="44">
        <v>0.19</v>
      </c>
      <c r="P111" s="44">
        <v>3.34</v>
      </c>
      <c r="Q111" s="44">
        <v>41.5</v>
      </c>
    </row>
    <row r="112" spans="1:17" s="41" customFormat="1" ht="27" thickBot="1" x14ac:dyDescent="0.35">
      <c r="A112" s="42" t="s">
        <v>120</v>
      </c>
      <c r="B112" s="43" t="s">
        <v>159</v>
      </c>
      <c r="C112" s="44" t="s">
        <v>57</v>
      </c>
      <c r="D112" s="44">
        <v>8.5</v>
      </c>
      <c r="E112" s="44">
        <v>21.72</v>
      </c>
      <c r="F112" s="44">
        <v>8.59</v>
      </c>
      <c r="G112" s="44">
        <v>265.2</v>
      </c>
      <c r="H112" s="44">
        <v>7.65</v>
      </c>
      <c r="I112" s="44">
        <v>20.74</v>
      </c>
      <c r="J112" s="44">
        <v>120</v>
      </c>
      <c r="K112" s="44">
        <v>1.33</v>
      </c>
      <c r="L112" s="44">
        <v>24.37</v>
      </c>
      <c r="M112" s="44">
        <v>29.3</v>
      </c>
      <c r="N112" s="44">
        <v>0.23</v>
      </c>
      <c r="O112" s="44">
        <v>0.23400000000000001</v>
      </c>
      <c r="P112" s="44">
        <v>6.5000000000000002E-2</v>
      </c>
      <c r="Q112" s="44">
        <v>1.9</v>
      </c>
    </row>
    <row r="113" spans="1:17" s="41" customFormat="1" ht="27" thickBot="1" x14ac:dyDescent="0.35">
      <c r="A113" s="42" t="s">
        <v>125</v>
      </c>
      <c r="B113" s="43" t="s">
        <v>47</v>
      </c>
      <c r="C113" s="44">
        <v>150</v>
      </c>
      <c r="D113" s="44">
        <v>3.87</v>
      </c>
      <c r="E113" s="44">
        <v>5.24</v>
      </c>
      <c r="F113" s="44">
        <v>16.73</v>
      </c>
      <c r="G113" s="44">
        <v>125.16</v>
      </c>
      <c r="H113" s="44">
        <v>100.1</v>
      </c>
      <c r="I113" s="44">
        <v>34.33</v>
      </c>
      <c r="J113" s="44">
        <v>66.83</v>
      </c>
      <c r="K113" s="44">
        <v>1.35</v>
      </c>
      <c r="L113" s="44"/>
      <c r="M113" s="44">
        <v>92.33</v>
      </c>
      <c r="N113" s="44">
        <v>4.4999999999999998E-2</v>
      </c>
      <c r="O113" s="44">
        <v>0.05</v>
      </c>
      <c r="P113" s="44">
        <v>1.1200000000000001</v>
      </c>
      <c r="Q113" s="44">
        <v>28.6</v>
      </c>
    </row>
    <row r="114" spans="1:17" s="55" customFormat="1" ht="27" thickBot="1" x14ac:dyDescent="0.35">
      <c r="A114" s="56" t="s">
        <v>150</v>
      </c>
      <c r="B114" s="57" t="s">
        <v>151</v>
      </c>
      <c r="C114" s="58">
        <v>200</v>
      </c>
      <c r="D114" s="58">
        <v>0.104</v>
      </c>
      <c r="E114" s="58">
        <v>0</v>
      </c>
      <c r="F114" s="58">
        <v>29.83</v>
      </c>
      <c r="G114" s="58">
        <v>117.4</v>
      </c>
      <c r="H114" s="58">
        <v>13.28</v>
      </c>
      <c r="I114" s="58">
        <v>2.92</v>
      </c>
      <c r="J114" s="58">
        <v>0.8</v>
      </c>
      <c r="K114" s="58">
        <v>0.3</v>
      </c>
      <c r="L114" s="58" t="s">
        <v>53</v>
      </c>
      <c r="M114" s="58" t="s">
        <v>53</v>
      </c>
      <c r="N114" s="58">
        <v>0.01</v>
      </c>
      <c r="O114" s="58">
        <v>0.02</v>
      </c>
      <c r="P114" s="58">
        <v>0.12</v>
      </c>
      <c r="Q114" s="58">
        <v>0.6</v>
      </c>
    </row>
    <row r="115" spans="1:17" s="41" customFormat="1" ht="15" thickBot="1" x14ac:dyDescent="0.35">
      <c r="A115" s="42"/>
      <c r="B115" s="43" t="s">
        <v>60</v>
      </c>
      <c r="C115" s="44">
        <v>20</v>
      </c>
      <c r="D115" s="44">
        <v>1.58</v>
      </c>
      <c r="E115" s="44">
        <v>0.2</v>
      </c>
      <c r="F115" s="44">
        <v>9.66</v>
      </c>
      <c r="G115" s="44">
        <v>46.76</v>
      </c>
      <c r="H115" s="44">
        <v>4.5999999999999996</v>
      </c>
      <c r="I115" s="44">
        <v>6.6</v>
      </c>
      <c r="J115" s="44" t="s">
        <v>53</v>
      </c>
      <c r="K115" s="44">
        <v>0.22</v>
      </c>
      <c r="L115" s="44" t="s">
        <v>53</v>
      </c>
      <c r="M115" s="44">
        <v>17.399999999999999</v>
      </c>
      <c r="N115" s="44">
        <v>0.02</v>
      </c>
      <c r="O115" s="44" t="s">
        <v>53</v>
      </c>
      <c r="P115" s="44" t="s">
        <v>53</v>
      </c>
      <c r="Q115" s="44" t="s">
        <v>53</v>
      </c>
    </row>
    <row r="116" spans="1:17" s="41" customFormat="1" ht="25.2" customHeight="1" thickBot="1" x14ac:dyDescent="0.35">
      <c r="A116" s="42"/>
      <c r="B116" s="43" t="s">
        <v>61</v>
      </c>
      <c r="C116" s="44">
        <v>30</v>
      </c>
      <c r="D116" s="44">
        <v>10.58</v>
      </c>
      <c r="E116" s="44">
        <v>0.33</v>
      </c>
      <c r="F116" s="44">
        <v>14.832000000000001</v>
      </c>
      <c r="G116" s="44">
        <v>68.97</v>
      </c>
      <c r="H116" s="44">
        <v>6.9</v>
      </c>
      <c r="I116" s="44">
        <v>7.5</v>
      </c>
      <c r="J116" s="44"/>
      <c r="K116" s="44">
        <v>0.93</v>
      </c>
      <c r="L116" s="44"/>
      <c r="M116" s="44">
        <v>31.8</v>
      </c>
      <c r="N116" s="44">
        <v>0.03</v>
      </c>
      <c r="O116" s="44"/>
      <c r="P116" s="44"/>
      <c r="Q116" s="44"/>
    </row>
    <row r="117" spans="1:17" ht="15" thickBot="1" x14ac:dyDescent="0.35">
      <c r="A117" s="14"/>
      <c r="B117" s="15" t="s">
        <v>28</v>
      </c>
      <c r="C117" s="18">
        <v>865</v>
      </c>
      <c r="D117" s="18">
        <f t="shared" ref="D117:Q117" si="17">SUM(D111:D116)</f>
        <v>31.873999999999995</v>
      </c>
      <c r="E117" s="18">
        <f t="shared" si="17"/>
        <v>40.380000000000003</v>
      </c>
      <c r="F117" s="18">
        <f t="shared" si="17"/>
        <v>88.561999999999983</v>
      </c>
      <c r="G117" s="18">
        <f t="shared" si="17"/>
        <v>812.49</v>
      </c>
      <c r="H117" s="18">
        <f t="shared" si="17"/>
        <v>271.93</v>
      </c>
      <c r="I117" s="18">
        <f t="shared" si="17"/>
        <v>155.08999999999997</v>
      </c>
      <c r="J117" s="18">
        <f t="shared" si="17"/>
        <v>384.73</v>
      </c>
      <c r="K117" s="18">
        <f t="shared" si="17"/>
        <v>7.2299999999999986</v>
      </c>
      <c r="L117" s="18">
        <f t="shared" si="17"/>
        <v>24.37</v>
      </c>
      <c r="M117" s="18">
        <f t="shared" si="17"/>
        <v>984.2299999999999</v>
      </c>
      <c r="N117" s="18">
        <f t="shared" si="17"/>
        <v>0.62500000000000011</v>
      </c>
      <c r="O117" s="18">
        <f t="shared" si="17"/>
        <v>0.49400000000000005</v>
      </c>
      <c r="P117" s="18">
        <f t="shared" si="17"/>
        <v>4.6450000000000005</v>
      </c>
      <c r="Q117" s="18">
        <f t="shared" si="17"/>
        <v>72.599999999999994</v>
      </c>
    </row>
    <row r="118" spans="1:17" ht="15" thickBot="1" x14ac:dyDescent="0.35">
      <c r="A118" s="14"/>
      <c r="B118" s="23" t="s">
        <v>41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30" customHeight="1" thickBot="1" x14ac:dyDescent="0.35">
      <c r="A119" s="14"/>
      <c r="B119" s="28" t="s">
        <v>46</v>
      </c>
      <c r="C119" s="18">
        <v>200</v>
      </c>
      <c r="D119" s="15">
        <v>5.22</v>
      </c>
      <c r="E119" s="15">
        <v>4.5</v>
      </c>
      <c r="F119" s="15">
        <v>7.2</v>
      </c>
      <c r="G119" s="15">
        <v>220</v>
      </c>
      <c r="H119" s="15">
        <v>7.0000000000000007E-2</v>
      </c>
      <c r="I119" s="15">
        <v>0.3</v>
      </c>
      <c r="J119" s="15"/>
      <c r="K119" s="15">
        <v>216</v>
      </c>
      <c r="L119" s="15">
        <v>0.18</v>
      </c>
      <c r="M119" s="15"/>
      <c r="N119" s="15"/>
      <c r="O119" s="15"/>
      <c r="P119" s="15"/>
      <c r="Q119" s="15">
        <f>SUM(C119:P119)</f>
        <v>653.46999999999991</v>
      </c>
    </row>
    <row r="120" spans="1:17" ht="15" thickBot="1" x14ac:dyDescent="0.35">
      <c r="A120" s="14"/>
      <c r="B120" s="28" t="s">
        <v>45</v>
      </c>
      <c r="C120" s="15">
        <v>30</v>
      </c>
      <c r="D120" s="15">
        <v>4</v>
      </c>
      <c r="E120" s="15">
        <v>4.7</v>
      </c>
      <c r="F120" s="15">
        <v>28</v>
      </c>
      <c r="G120" s="15">
        <v>170</v>
      </c>
      <c r="H120" s="15">
        <v>15.6</v>
      </c>
      <c r="I120" s="15">
        <v>18.600000000000001</v>
      </c>
      <c r="J120" s="15">
        <v>23.4</v>
      </c>
      <c r="K120" s="15">
        <v>0.6</v>
      </c>
      <c r="L120" s="15">
        <v>0</v>
      </c>
      <c r="M120" s="15">
        <v>0</v>
      </c>
      <c r="N120" s="15"/>
      <c r="O120" s="15"/>
      <c r="P120" s="15"/>
      <c r="Q120" s="15">
        <f>SUM(C120:P120)</f>
        <v>294.89999999999998</v>
      </c>
    </row>
    <row r="121" spans="1:17" ht="15" thickBot="1" x14ac:dyDescent="0.35">
      <c r="A121" s="14"/>
      <c r="B121" s="15" t="s">
        <v>28</v>
      </c>
      <c r="C121" s="18">
        <f>SUM(C119:C120)</f>
        <v>230</v>
      </c>
      <c r="D121" s="18">
        <f>SUM(D119:D120)</f>
        <v>9.2199999999999989</v>
      </c>
      <c r="E121" s="18">
        <f>SUM(E119:E120)</f>
        <v>9.1999999999999993</v>
      </c>
      <c r="F121" s="18">
        <f>SUM(F119:F120)</f>
        <v>35.200000000000003</v>
      </c>
      <c r="G121" s="18">
        <f>SUM(G119:G120)</f>
        <v>390</v>
      </c>
      <c r="H121" s="18">
        <f t="shared" ref="H121:M121" si="18">SUM(H119:H120)</f>
        <v>15.67</v>
      </c>
      <c r="I121" s="18">
        <f t="shared" si="18"/>
        <v>18.900000000000002</v>
      </c>
      <c r="J121" s="18">
        <f t="shared" si="18"/>
        <v>23.4</v>
      </c>
      <c r="K121" s="18">
        <f t="shared" si="18"/>
        <v>216.6</v>
      </c>
      <c r="L121" s="18">
        <f t="shared" si="18"/>
        <v>0.18</v>
      </c>
      <c r="M121" s="18">
        <f t="shared" si="18"/>
        <v>0</v>
      </c>
      <c r="N121" s="18"/>
      <c r="O121" s="18"/>
      <c r="P121" s="18"/>
      <c r="Q121" s="18">
        <f>SUM(C121:P121)</f>
        <v>948.36999999999989</v>
      </c>
    </row>
    <row r="122" spans="1:17" ht="15" thickBot="1" x14ac:dyDescent="0.35">
      <c r="A122" s="14"/>
      <c r="B122" s="23" t="s">
        <v>29</v>
      </c>
      <c r="C122" s="24">
        <f t="shared" ref="C122:Q122" si="19">C121+C117+C108</f>
        <v>1535</v>
      </c>
      <c r="D122" s="24">
        <f t="shared" si="19"/>
        <v>49.163999999999994</v>
      </c>
      <c r="E122" s="24">
        <f t="shared" si="19"/>
        <v>64.8</v>
      </c>
      <c r="F122" s="24">
        <f t="shared" si="19"/>
        <v>188.762</v>
      </c>
      <c r="G122" s="24">
        <f t="shared" si="19"/>
        <v>1634.49</v>
      </c>
      <c r="H122" s="24">
        <f t="shared" si="19"/>
        <v>298.70000000000005</v>
      </c>
      <c r="I122" s="24">
        <f t="shared" si="19"/>
        <v>175.39</v>
      </c>
      <c r="J122" s="24">
        <f t="shared" si="19"/>
        <v>410.93</v>
      </c>
      <c r="K122" s="24">
        <f t="shared" si="19"/>
        <v>224.10999999999999</v>
      </c>
      <c r="L122" s="24">
        <f t="shared" si="19"/>
        <v>24.55</v>
      </c>
      <c r="M122" s="24">
        <f t="shared" si="19"/>
        <v>984.2299999999999</v>
      </c>
      <c r="N122" s="24">
        <f t="shared" si="19"/>
        <v>0.62500000000000011</v>
      </c>
      <c r="O122" s="24">
        <f t="shared" si="19"/>
        <v>0.49400000000000005</v>
      </c>
      <c r="P122" s="24">
        <f t="shared" si="19"/>
        <v>4.665</v>
      </c>
      <c r="Q122" s="24">
        <f t="shared" si="19"/>
        <v>1020.9999999999999</v>
      </c>
    </row>
    <row r="123" spans="1:17" ht="15" thickBot="1" x14ac:dyDescent="0.35">
      <c r="A123" s="85" t="s">
        <v>33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</row>
    <row r="124" spans="1:17" ht="15" thickBot="1" x14ac:dyDescent="0.35">
      <c r="A124" s="14"/>
      <c r="B124" s="15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x14ac:dyDescent="0.3">
      <c r="A125" s="87"/>
      <c r="B125" s="89" t="s">
        <v>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19"/>
      <c r="O125" s="19"/>
      <c r="P125" s="19"/>
      <c r="Q125" s="19"/>
    </row>
    <row r="126" spans="1:17" ht="15" thickBot="1" x14ac:dyDescent="0.35">
      <c r="A126" s="88"/>
      <c r="B126" s="90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14"/>
      <c r="O126" s="14"/>
      <c r="P126" s="14"/>
      <c r="Q126" s="14"/>
    </row>
    <row r="127" spans="1:17" ht="43.5" customHeight="1" thickBot="1" x14ac:dyDescent="0.35">
      <c r="A127" s="16" t="s">
        <v>123</v>
      </c>
      <c r="B127" s="30" t="s">
        <v>147</v>
      </c>
      <c r="C127" s="17" t="s">
        <v>17</v>
      </c>
      <c r="D127" s="17">
        <v>8.64</v>
      </c>
      <c r="E127" s="17">
        <v>11.06</v>
      </c>
      <c r="F127" s="17">
        <v>44.32</v>
      </c>
      <c r="G127" s="17">
        <v>339</v>
      </c>
      <c r="H127" s="17">
        <v>146.77000000000001</v>
      </c>
      <c r="I127" s="17">
        <v>44.33</v>
      </c>
      <c r="J127" s="17">
        <v>221.3</v>
      </c>
      <c r="K127" s="17">
        <v>2.34</v>
      </c>
      <c r="L127" s="17">
        <v>54.8</v>
      </c>
      <c r="M127" s="17">
        <v>61.28</v>
      </c>
      <c r="N127" s="15">
        <v>0.14000000000000001</v>
      </c>
      <c r="O127" s="15">
        <v>0.17</v>
      </c>
      <c r="P127" s="15">
        <v>0.74</v>
      </c>
      <c r="Q127" s="15">
        <v>0.96</v>
      </c>
    </row>
    <row r="128" spans="1:17" ht="15" customHeight="1" thickBot="1" x14ac:dyDescent="0.35">
      <c r="A128" s="20" t="s">
        <v>105</v>
      </c>
      <c r="B128" s="28" t="s">
        <v>18</v>
      </c>
      <c r="C128" s="15" t="s">
        <v>52</v>
      </c>
      <c r="D128" s="15">
        <v>7.0000000000000007E-2</v>
      </c>
      <c r="E128" s="15">
        <v>0.02</v>
      </c>
      <c r="F128" s="15">
        <v>15</v>
      </c>
      <c r="G128" s="15">
        <v>60</v>
      </c>
      <c r="H128" s="15">
        <v>11.1</v>
      </c>
      <c r="I128" s="15">
        <v>1.4</v>
      </c>
      <c r="J128" s="15">
        <v>2.8</v>
      </c>
      <c r="K128" s="15">
        <v>0.28000000000000003</v>
      </c>
      <c r="L128" s="15" t="s">
        <v>53</v>
      </c>
      <c r="M128" s="15" t="s">
        <v>53</v>
      </c>
      <c r="N128" s="15" t="s">
        <v>53</v>
      </c>
      <c r="O128" s="15" t="s">
        <v>53</v>
      </c>
      <c r="P128" s="15">
        <v>0.02</v>
      </c>
      <c r="Q128" s="15">
        <v>0.03</v>
      </c>
    </row>
    <row r="129" spans="1:17" ht="15" thickBot="1" x14ac:dyDescent="0.35">
      <c r="A129" s="14"/>
      <c r="B129" s="28" t="s">
        <v>60</v>
      </c>
      <c r="C129" s="15">
        <v>30</v>
      </c>
      <c r="D129" s="15">
        <v>2.37</v>
      </c>
      <c r="E129" s="15">
        <v>0.3</v>
      </c>
      <c r="F129" s="15">
        <v>14.49</v>
      </c>
      <c r="G129" s="15">
        <v>70.14</v>
      </c>
      <c r="H129" s="15">
        <v>6.9</v>
      </c>
      <c r="I129" s="15">
        <v>9.9</v>
      </c>
      <c r="J129" s="15">
        <v>26.1</v>
      </c>
      <c r="K129" s="15">
        <v>0.33</v>
      </c>
      <c r="L129" s="15" t="s">
        <v>53</v>
      </c>
      <c r="M129" s="15" t="s">
        <v>53</v>
      </c>
      <c r="N129" s="15">
        <v>0.03</v>
      </c>
      <c r="O129" s="15"/>
      <c r="P129" s="15"/>
      <c r="Q129" s="15"/>
    </row>
    <row r="130" spans="1:17" ht="15" thickBot="1" x14ac:dyDescent="0.35">
      <c r="A130" s="14"/>
      <c r="B130" s="15" t="s">
        <v>28</v>
      </c>
      <c r="C130" s="18">
        <v>590</v>
      </c>
      <c r="D130" s="18">
        <f t="shared" ref="D130:Q130" si="20">SUM(D127:D129)</f>
        <v>11.080000000000002</v>
      </c>
      <c r="E130" s="18">
        <f t="shared" si="20"/>
        <v>11.38</v>
      </c>
      <c r="F130" s="18">
        <f t="shared" si="20"/>
        <v>73.81</v>
      </c>
      <c r="G130" s="18">
        <f t="shared" si="20"/>
        <v>469.14</v>
      </c>
      <c r="H130" s="18">
        <f t="shared" si="20"/>
        <v>164.77</v>
      </c>
      <c r="I130" s="18">
        <f t="shared" si="20"/>
        <v>55.629999999999995</v>
      </c>
      <c r="J130" s="18">
        <f t="shared" si="20"/>
        <v>250.20000000000002</v>
      </c>
      <c r="K130" s="18">
        <f t="shared" si="20"/>
        <v>2.95</v>
      </c>
      <c r="L130" s="18">
        <f t="shared" si="20"/>
        <v>54.8</v>
      </c>
      <c r="M130" s="18">
        <f t="shared" si="20"/>
        <v>61.28</v>
      </c>
      <c r="N130" s="18">
        <f t="shared" si="20"/>
        <v>0.17</v>
      </c>
      <c r="O130" s="18">
        <f t="shared" si="20"/>
        <v>0.17</v>
      </c>
      <c r="P130" s="18">
        <f t="shared" si="20"/>
        <v>0.76</v>
      </c>
      <c r="Q130" s="18">
        <f t="shared" si="20"/>
        <v>0.99</v>
      </c>
    </row>
    <row r="131" spans="1:17" x14ac:dyDescent="0.3">
      <c r="A131" s="87"/>
      <c r="B131" s="89" t="s">
        <v>21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19"/>
      <c r="O131" s="19"/>
      <c r="P131" s="19"/>
      <c r="Q131" s="19"/>
    </row>
    <row r="132" spans="1:17" ht="15" thickBot="1" x14ac:dyDescent="0.35">
      <c r="A132" s="88"/>
      <c r="B132" s="90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14"/>
      <c r="O132" s="14"/>
      <c r="P132" s="14"/>
      <c r="Q132" s="14"/>
    </row>
    <row r="133" spans="1:17" s="55" customFormat="1" ht="21" customHeight="1" thickBot="1" x14ac:dyDescent="0.35">
      <c r="A133" s="62" t="s">
        <v>160</v>
      </c>
      <c r="B133" s="60" t="s">
        <v>90</v>
      </c>
      <c r="C133" s="61">
        <v>60</v>
      </c>
      <c r="D133" s="61">
        <v>0.88</v>
      </c>
      <c r="E133" s="61">
        <v>6.25</v>
      </c>
      <c r="F133" s="61">
        <v>4.5</v>
      </c>
      <c r="G133" s="61">
        <v>78</v>
      </c>
      <c r="H133" s="61">
        <v>19.5</v>
      </c>
      <c r="I133" s="61">
        <v>12.19</v>
      </c>
      <c r="J133" s="61">
        <v>27</v>
      </c>
      <c r="K133" s="61">
        <v>0.52</v>
      </c>
      <c r="L133" s="61"/>
      <c r="M133" s="61">
        <v>124.9</v>
      </c>
      <c r="N133" s="58">
        <v>0.02</v>
      </c>
      <c r="O133" s="58">
        <v>0.02</v>
      </c>
      <c r="P133" s="58">
        <v>0.28999999999999998</v>
      </c>
      <c r="Q133" s="58">
        <v>6</v>
      </c>
    </row>
    <row r="134" spans="1:17" s="55" customFormat="1" ht="29.4" customHeight="1" thickBot="1" x14ac:dyDescent="0.35">
      <c r="A134" s="62" t="s">
        <v>161</v>
      </c>
      <c r="B134" s="60" t="s">
        <v>162</v>
      </c>
      <c r="C134" s="61" t="s">
        <v>73</v>
      </c>
      <c r="D134" s="61">
        <v>11.64</v>
      </c>
      <c r="E134" s="61">
        <v>4.0199999999999996</v>
      </c>
      <c r="F134" s="61">
        <v>16</v>
      </c>
      <c r="G134" s="61">
        <v>154.35</v>
      </c>
      <c r="H134" s="61">
        <v>8.25</v>
      </c>
      <c r="I134" s="61">
        <v>27.25</v>
      </c>
      <c r="J134" s="61">
        <v>15.4</v>
      </c>
      <c r="K134" s="61">
        <v>36.75</v>
      </c>
      <c r="L134" s="61">
        <v>0.73</v>
      </c>
      <c r="M134" s="61">
        <v>1.218</v>
      </c>
      <c r="N134" s="58">
        <v>10.5</v>
      </c>
      <c r="O134" s="58">
        <v>0.05</v>
      </c>
      <c r="P134" s="58">
        <v>0.02</v>
      </c>
      <c r="Q134" s="58">
        <v>0.95</v>
      </c>
    </row>
    <row r="135" spans="1:17" s="55" customFormat="1" ht="50.4" customHeight="1" thickBot="1" x14ac:dyDescent="0.35">
      <c r="A135" s="62" t="s">
        <v>122</v>
      </c>
      <c r="B135" s="60" t="s">
        <v>163</v>
      </c>
      <c r="C135" s="61" t="s">
        <v>164</v>
      </c>
      <c r="D135" s="61">
        <v>23.06</v>
      </c>
      <c r="E135" s="61">
        <v>20</v>
      </c>
      <c r="F135" s="61">
        <v>4.62</v>
      </c>
      <c r="G135" s="61">
        <v>286</v>
      </c>
      <c r="H135" s="61">
        <v>56.6</v>
      </c>
      <c r="I135" s="61">
        <v>5.4</v>
      </c>
      <c r="J135" s="61">
        <v>113.13</v>
      </c>
      <c r="K135" s="61">
        <v>1.5</v>
      </c>
      <c r="L135" s="61">
        <v>91.2</v>
      </c>
      <c r="M135" s="61">
        <v>106.04</v>
      </c>
      <c r="N135" s="58">
        <v>0.06</v>
      </c>
      <c r="O135" s="58">
        <v>0.16</v>
      </c>
      <c r="P135" s="58">
        <v>5</v>
      </c>
      <c r="Q135" s="58">
        <v>4.7</v>
      </c>
    </row>
    <row r="136" spans="1:17" s="55" customFormat="1" ht="34.200000000000003" customHeight="1" thickBot="1" x14ac:dyDescent="0.35">
      <c r="A136" s="62" t="s">
        <v>106</v>
      </c>
      <c r="B136" s="60" t="s">
        <v>22</v>
      </c>
      <c r="C136" s="61">
        <v>150</v>
      </c>
      <c r="D136" s="61">
        <v>8.6</v>
      </c>
      <c r="E136" s="61">
        <v>6.09</v>
      </c>
      <c r="F136" s="61">
        <v>38.6</v>
      </c>
      <c r="G136" s="61">
        <v>243.75</v>
      </c>
      <c r="H136" s="61">
        <v>288.33</v>
      </c>
      <c r="I136" s="61">
        <v>16.47</v>
      </c>
      <c r="J136" s="61">
        <v>150.83000000000001</v>
      </c>
      <c r="K136" s="61">
        <v>22.6</v>
      </c>
      <c r="L136" s="61">
        <v>5.3</v>
      </c>
      <c r="M136" s="61">
        <v>25.16</v>
      </c>
      <c r="N136" s="58">
        <v>0.8</v>
      </c>
      <c r="O136" s="58">
        <v>0.23</v>
      </c>
      <c r="P136" s="58">
        <v>0.1</v>
      </c>
      <c r="Q136" s="58">
        <v>5.5</v>
      </c>
    </row>
    <row r="137" spans="1:17" s="55" customFormat="1" ht="42" customHeight="1" thickBot="1" x14ac:dyDescent="0.35">
      <c r="A137" s="56" t="s">
        <v>165</v>
      </c>
      <c r="B137" s="60" t="s">
        <v>91</v>
      </c>
      <c r="C137" s="61">
        <v>200</v>
      </c>
      <c r="D137" s="61">
        <v>0.1</v>
      </c>
      <c r="E137" s="61"/>
      <c r="F137" s="61">
        <v>25.2</v>
      </c>
      <c r="G137" s="61">
        <v>96</v>
      </c>
      <c r="H137" s="61">
        <v>16.7</v>
      </c>
      <c r="I137" s="61">
        <v>16.7</v>
      </c>
      <c r="J137" s="61">
        <v>23.4</v>
      </c>
      <c r="K137" s="61">
        <v>1.4</v>
      </c>
      <c r="L137" s="61"/>
      <c r="M137" s="61">
        <v>40.799999999999997</v>
      </c>
      <c r="N137" s="58">
        <v>1.6E-2</v>
      </c>
      <c r="O137" s="58">
        <v>2.4E-2</v>
      </c>
      <c r="P137" s="58">
        <v>0.26</v>
      </c>
      <c r="Q137" s="58">
        <v>6.9</v>
      </c>
    </row>
    <row r="138" spans="1:17" s="55" customFormat="1" ht="21" customHeight="1" thickBot="1" x14ac:dyDescent="0.35">
      <c r="A138" s="56"/>
      <c r="B138" s="57" t="s">
        <v>60</v>
      </c>
      <c r="C138" s="58">
        <v>20</v>
      </c>
      <c r="D138" s="58">
        <v>1.58</v>
      </c>
      <c r="E138" s="58">
        <v>0.2</v>
      </c>
      <c r="F138" s="58">
        <v>9.66</v>
      </c>
      <c r="G138" s="58">
        <v>46.76</v>
      </c>
      <c r="H138" s="58">
        <v>4.5999999999999996</v>
      </c>
      <c r="I138" s="58">
        <v>6.6</v>
      </c>
      <c r="J138" s="58" t="s">
        <v>53</v>
      </c>
      <c r="K138" s="58">
        <v>0.22</v>
      </c>
      <c r="L138" s="58" t="s">
        <v>53</v>
      </c>
      <c r="M138" s="58">
        <v>17.399999999999999</v>
      </c>
      <c r="N138" s="58">
        <v>0.02</v>
      </c>
      <c r="O138" s="58" t="s">
        <v>53</v>
      </c>
      <c r="P138" s="58" t="s">
        <v>53</v>
      </c>
      <c r="Q138" s="58" t="s">
        <v>53</v>
      </c>
    </row>
    <row r="139" spans="1:17" ht="28.2" customHeight="1" thickBot="1" x14ac:dyDescent="0.35">
      <c r="A139" s="46"/>
      <c r="B139" s="48" t="s">
        <v>61</v>
      </c>
      <c r="C139" s="47">
        <v>30</v>
      </c>
      <c r="D139" s="47">
        <v>1.58</v>
      </c>
      <c r="E139" s="47">
        <v>0.33</v>
      </c>
      <c r="F139" s="47">
        <v>14.832000000000001</v>
      </c>
      <c r="G139" s="47">
        <v>68.97</v>
      </c>
      <c r="H139" s="47">
        <v>6.9</v>
      </c>
      <c r="I139" s="47">
        <v>7.5</v>
      </c>
      <c r="J139" s="47" t="s">
        <v>53</v>
      </c>
      <c r="K139" s="47">
        <v>0.93</v>
      </c>
      <c r="L139" s="47" t="s">
        <v>53</v>
      </c>
      <c r="M139" s="47">
        <v>31.8</v>
      </c>
      <c r="N139" s="47">
        <v>0.03</v>
      </c>
      <c r="O139" s="47" t="s">
        <v>53</v>
      </c>
      <c r="P139" s="47" t="s">
        <v>53</v>
      </c>
      <c r="Q139" s="47" t="s">
        <v>53</v>
      </c>
    </row>
    <row r="140" spans="1:17" s="49" customFormat="1" ht="13.8" customHeight="1" thickBot="1" x14ac:dyDescent="0.35">
      <c r="A140" s="50"/>
      <c r="B140" s="50" t="s">
        <v>20</v>
      </c>
      <c r="C140" s="51">
        <f t="shared" ref="C140:Q140" si="21">SUM(C133:C139)</f>
        <v>460</v>
      </c>
      <c r="D140" s="51">
        <f t="shared" si="21"/>
        <v>47.44</v>
      </c>
      <c r="E140" s="51">
        <f t="shared" si="21"/>
        <v>36.89</v>
      </c>
      <c r="F140" s="51">
        <f t="shared" si="21"/>
        <v>113.41200000000001</v>
      </c>
      <c r="G140" s="51">
        <f t="shared" si="21"/>
        <v>973.83</v>
      </c>
      <c r="H140" s="51">
        <f t="shared" si="21"/>
        <v>400.87999999999994</v>
      </c>
      <c r="I140" s="51">
        <f t="shared" si="21"/>
        <v>92.109999999999985</v>
      </c>
      <c r="J140" s="51">
        <f t="shared" si="21"/>
        <v>329.76</v>
      </c>
      <c r="K140" s="51">
        <f t="shared" si="21"/>
        <v>63.92</v>
      </c>
      <c r="L140" s="51">
        <f t="shared" si="21"/>
        <v>97.23</v>
      </c>
      <c r="M140" s="51">
        <f t="shared" si="21"/>
        <v>347.31800000000004</v>
      </c>
      <c r="N140" s="51">
        <f t="shared" si="21"/>
        <v>11.446</v>
      </c>
      <c r="O140" s="51">
        <f t="shared" si="21"/>
        <v>0.48400000000000004</v>
      </c>
      <c r="P140" s="51">
        <f t="shared" si="21"/>
        <v>5.669999999999999</v>
      </c>
      <c r="Q140" s="51">
        <f t="shared" si="21"/>
        <v>24.049999999999997</v>
      </c>
    </row>
    <row r="141" spans="1:17" ht="17.399999999999999" customHeight="1" thickBot="1" x14ac:dyDescent="0.35">
      <c r="A141" s="14"/>
      <c r="B141" s="23" t="s">
        <v>41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ht="41.25" customHeight="1" thickBot="1" x14ac:dyDescent="0.35">
      <c r="A142" s="14" t="s">
        <v>89</v>
      </c>
      <c r="B142" s="28" t="s">
        <v>26</v>
      </c>
      <c r="C142" s="15">
        <v>200</v>
      </c>
      <c r="D142" s="15">
        <v>3.17</v>
      </c>
      <c r="E142" s="15">
        <v>2.68</v>
      </c>
      <c r="F142" s="15">
        <v>15.95</v>
      </c>
      <c r="G142" s="15">
        <v>100.6</v>
      </c>
      <c r="H142" s="15">
        <v>628.9</v>
      </c>
      <c r="I142" s="15">
        <v>70</v>
      </c>
      <c r="J142" s="15">
        <v>450</v>
      </c>
      <c r="K142" s="15">
        <v>0.67</v>
      </c>
      <c r="L142" s="15">
        <v>100</v>
      </c>
      <c r="M142" s="15">
        <v>111.1</v>
      </c>
      <c r="N142" s="15">
        <v>0.22</v>
      </c>
      <c r="O142" s="15">
        <v>0.78</v>
      </c>
      <c r="P142" s="15">
        <v>0.5</v>
      </c>
      <c r="Q142" s="15">
        <v>6.5</v>
      </c>
    </row>
    <row r="143" spans="1:17" ht="18" customHeight="1" thickBot="1" x14ac:dyDescent="0.35">
      <c r="A143" s="14"/>
      <c r="B143" s="28" t="s">
        <v>60</v>
      </c>
      <c r="C143" s="15">
        <v>30</v>
      </c>
      <c r="D143" s="15">
        <v>2.37</v>
      </c>
      <c r="E143" s="15">
        <v>0.3</v>
      </c>
      <c r="F143" s="15">
        <v>14.49</v>
      </c>
      <c r="G143" s="15">
        <v>70.14</v>
      </c>
      <c r="H143" s="15">
        <v>6.9</v>
      </c>
      <c r="I143" s="15">
        <v>9.9</v>
      </c>
      <c r="J143" s="15">
        <v>26.1</v>
      </c>
      <c r="K143" s="15">
        <v>0.33</v>
      </c>
      <c r="L143" s="15" t="s">
        <v>53</v>
      </c>
      <c r="M143" s="15" t="s">
        <v>53</v>
      </c>
      <c r="N143" s="15">
        <v>0.03</v>
      </c>
      <c r="O143" s="15"/>
      <c r="P143" s="15"/>
      <c r="Q143" s="15"/>
    </row>
    <row r="144" spans="1:17" ht="15" thickBot="1" x14ac:dyDescent="0.35">
      <c r="A144" s="14" t="s">
        <v>121</v>
      </c>
      <c r="B144" s="28" t="s">
        <v>44</v>
      </c>
      <c r="C144" s="15">
        <v>15</v>
      </c>
      <c r="D144" s="15">
        <v>6.96</v>
      </c>
      <c r="E144" s="15">
        <v>8.85</v>
      </c>
      <c r="F144" s="15" t="s">
        <v>53</v>
      </c>
      <c r="G144" s="15">
        <v>108</v>
      </c>
      <c r="H144" s="15">
        <v>264</v>
      </c>
      <c r="I144" s="15">
        <v>10.5</v>
      </c>
      <c r="J144" s="15">
        <v>150</v>
      </c>
      <c r="K144" s="15">
        <v>0.03</v>
      </c>
      <c r="L144" s="15">
        <v>78</v>
      </c>
      <c r="M144" s="15">
        <v>86.4</v>
      </c>
      <c r="N144" s="15">
        <v>0.01</v>
      </c>
      <c r="O144" s="15">
        <v>0.09</v>
      </c>
      <c r="P144" s="15">
        <v>0.06</v>
      </c>
      <c r="Q144" s="15">
        <v>0.21</v>
      </c>
    </row>
    <row r="145" spans="1:17" ht="15" thickBot="1" x14ac:dyDescent="0.35">
      <c r="A145" s="14"/>
      <c r="B145" s="15" t="s">
        <v>28</v>
      </c>
      <c r="C145" s="15">
        <f t="shared" ref="C145:Q145" si="22">SUM(C142:C144)</f>
        <v>245</v>
      </c>
      <c r="D145" s="15">
        <f t="shared" si="22"/>
        <v>12.5</v>
      </c>
      <c r="E145" s="15">
        <f t="shared" si="22"/>
        <v>11.83</v>
      </c>
      <c r="F145" s="15">
        <f t="shared" si="22"/>
        <v>30.439999999999998</v>
      </c>
      <c r="G145" s="15">
        <f t="shared" si="22"/>
        <v>278.74</v>
      </c>
      <c r="H145" s="15">
        <f t="shared" si="22"/>
        <v>899.8</v>
      </c>
      <c r="I145" s="15">
        <f t="shared" si="22"/>
        <v>90.4</v>
      </c>
      <c r="J145" s="15">
        <f t="shared" si="22"/>
        <v>626.1</v>
      </c>
      <c r="K145" s="15">
        <f t="shared" si="22"/>
        <v>1.03</v>
      </c>
      <c r="L145" s="15">
        <f t="shared" si="22"/>
        <v>178</v>
      </c>
      <c r="M145" s="15">
        <f t="shared" si="22"/>
        <v>197.5</v>
      </c>
      <c r="N145" s="15">
        <f t="shared" si="22"/>
        <v>0.26</v>
      </c>
      <c r="O145" s="15">
        <f t="shared" si="22"/>
        <v>0.87</v>
      </c>
      <c r="P145" s="15">
        <f t="shared" si="22"/>
        <v>0.56000000000000005</v>
      </c>
      <c r="Q145" s="15">
        <f t="shared" si="22"/>
        <v>6.71</v>
      </c>
    </row>
    <row r="146" spans="1:17" ht="15" thickBot="1" x14ac:dyDescent="0.35">
      <c r="A146" s="14"/>
      <c r="B146" s="23" t="s">
        <v>29</v>
      </c>
      <c r="C146" s="24">
        <f t="shared" ref="C146:I146" si="23">C145+C139+C130</f>
        <v>865</v>
      </c>
      <c r="D146" s="24">
        <f t="shared" si="23"/>
        <v>25.160000000000004</v>
      </c>
      <c r="E146" s="24">
        <f t="shared" si="23"/>
        <v>23.54</v>
      </c>
      <c r="F146" s="24">
        <f t="shared" si="23"/>
        <v>119.08199999999999</v>
      </c>
      <c r="G146" s="24">
        <f t="shared" si="23"/>
        <v>816.85</v>
      </c>
      <c r="H146" s="24">
        <f t="shared" si="23"/>
        <v>1071.47</v>
      </c>
      <c r="I146" s="24">
        <f t="shared" si="23"/>
        <v>153.53</v>
      </c>
      <c r="J146" s="24">
        <f>J130+J140+J145</f>
        <v>1206.06</v>
      </c>
      <c r="K146" s="24">
        <f>K145+K139+K130</f>
        <v>4.91</v>
      </c>
      <c r="L146" s="24">
        <f>L130+L140+L145</f>
        <v>330.03</v>
      </c>
      <c r="M146" s="24">
        <f>M145+M139+M130</f>
        <v>290.58000000000004</v>
      </c>
      <c r="N146" s="24">
        <f>N145+N139+N130</f>
        <v>0.46000000000000008</v>
      </c>
      <c r="O146" s="24">
        <f>O130+O140+O145</f>
        <v>1.524</v>
      </c>
      <c r="P146" s="24">
        <f>P130+P140+P145</f>
        <v>6.9899999999999984</v>
      </c>
      <c r="Q146" s="24">
        <f>Q130+Q140+Q145</f>
        <v>31.749999999999996</v>
      </c>
    </row>
    <row r="147" spans="1:17" ht="15" thickBot="1" x14ac:dyDescent="0.35">
      <c r="A147" s="85" t="s">
        <v>34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</row>
    <row r="148" spans="1:17" ht="15" thickBot="1" x14ac:dyDescent="0.35">
      <c r="A148" s="14"/>
      <c r="B148" s="23" t="s">
        <v>16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32.25" customHeight="1" thickBot="1" x14ac:dyDescent="0.35">
      <c r="A149" s="16">
        <v>142</v>
      </c>
      <c r="B149" s="30" t="s">
        <v>62</v>
      </c>
      <c r="C149" s="17">
        <v>150</v>
      </c>
      <c r="D149" s="17">
        <v>3.92</v>
      </c>
      <c r="E149" s="17">
        <v>3.47</v>
      </c>
      <c r="F149" s="17">
        <v>27.19</v>
      </c>
      <c r="G149" s="17">
        <v>259</v>
      </c>
      <c r="H149" s="17">
        <v>27.13</v>
      </c>
      <c r="I149" s="17">
        <v>26.22</v>
      </c>
      <c r="J149" s="17">
        <v>74.22</v>
      </c>
      <c r="K149" s="17">
        <v>1</v>
      </c>
      <c r="L149" s="17">
        <v>21</v>
      </c>
      <c r="M149" s="17">
        <v>129.08000000000001</v>
      </c>
      <c r="N149" s="15">
        <v>0.13</v>
      </c>
      <c r="O149" s="15">
        <v>0.09</v>
      </c>
      <c r="P149" s="15">
        <v>1.27</v>
      </c>
      <c r="Q149" s="15">
        <v>16.64</v>
      </c>
    </row>
    <row r="150" spans="1:17" ht="23.25" customHeight="1" thickBot="1" x14ac:dyDescent="0.35">
      <c r="A150" s="16" t="s">
        <v>105</v>
      </c>
      <c r="B150" s="30" t="s">
        <v>18</v>
      </c>
      <c r="C150" s="17" t="s">
        <v>52</v>
      </c>
      <c r="D150" s="17">
        <v>7.0000000000000007E-2</v>
      </c>
      <c r="E150" s="17">
        <v>0.02</v>
      </c>
      <c r="F150" s="17">
        <v>15</v>
      </c>
      <c r="G150" s="17">
        <v>60</v>
      </c>
      <c r="H150" s="17">
        <v>11.1</v>
      </c>
      <c r="I150" s="17">
        <v>1.4</v>
      </c>
      <c r="J150" s="17">
        <v>2.8</v>
      </c>
      <c r="K150" s="17">
        <v>0.28000000000000003</v>
      </c>
      <c r="L150" s="17" t="s">
        <v>53</v>
      </c>
      <c r="M150" s="17" t="s">
        <v>53</v>
      </c>
      <c r="N150" s="15" t="s">
        <v>53</v>
      </c>
      <c r="O150" s="15" t="s">
        <v>53</v>
      </c>
      <c r="P150" s="15">
        <v>0.02</v>
      </c>
      <c r="Q150" s="15">
        <v>0.03</v>
      </c>
    </row>
    <row r="151" spans="1:17" ht="18.75" customHeight="1" thickBot="1" x14ac:dyDescent="0.35">
      <c r="A151" s="14"/>
      <c r="B151" s="28" t="s">
        <v>60</v>
      </c>
      <c r="C151" s="15">
        <v>30</v>
      </c>
      <c r="D151" s="15">
        <v>2.37</v>
      </c>
      <c r="E151" s="15">
        <v>0.3</v>
      </c>
      <c r="F151" s="15">
        <v>14.49</v>
      </c>
      <c r="G151" s="15">
        <v>70.14</v>
      </c>
      <c r="H151" s="15">
        <v>6.9</v>
      </c>
      <c r="I151" s="15">
        <v>9.9</v>
      </c>
      <c r="J151" s="15">
        <v>26.1</v>
      </c>
      <c r="K151" s="15">
        <v>0.33</v>
      </c>
      <c r="L151" s="15" t="s">
        <v>53</v>
      </c>
      <c r="M151" s="15" t="s">
        <v>53</v>
      </c>
      <c r="N151" s="15">
        <v>0.03</v>
      </c>
      <c r="O151" s="15"/>
      <c r="P151" s="15"/>
      <c r="Q151" s="15"/>
    </row>
    <row r="152" spans="1:17" ht="15" thickBot="1" x14ac:dyDescent="0.35">
      <c r="A152" s="14"/>
      <c r="B152" s="15" t="s">
        <v>28</v>
      </c>
      <c r="C152" s="18">
        <v>490</v>
      </c>
      <c r="D152" s="18">
        <f t="shared" ref="D152:Q152" si="24">SUM(D149:D151)</f>
        <v>6.3599999999999994</v>
      </c>
      <c r="E152" s="18">
        <f t="shared" si="24"/>
        <v>3.79</v>
      </c>
      <c r="F152" s="18">
        <f t="shared" si="24"/>
        <v>56.68</v>
      </c>
      <c r="G152" s="18">
        <f t="shared" si="24"/>
        <v>389.14</v>
      </c>
      <c r="H152" s="18">
        <f t="shared" si="24"/>
        <v>45.129999999999995</v>
      </c>
      <c r="I152" s="18">
        <f t="shared" si="24"/>
        <v>37.519999999999996</v>
      </c>
      <c r="J152" s="18">
        <f t="shared" si="24"/>
        <v>103.12</v>
      </c>
      <c r="K152" s="18">
        <f t="shared" si="24"/>
        <v>1.61</v>
      </c>
      <c r="L152" s="18">
        <f t="shared" si="24"/>
        <v>21</v>
      </c>
      <c r="M152" s="18">
        <f t="shared" si="24"/>
        <v>129.08000000000001</v>
      </c>
      <c r="N152" s="18">
        <f t="shared" si="24"/>
        <v>0.16</v>
      </c>
      <c r="O152" s="18">
        <f t="shared" si="24"/>
        <v>0.09</v>
      </c>
      <c r="P152" s="18">
        <f t="shared" si="24"/>
        <v>1.29</v>
      </c>
      <c r="Q152" s="18">
        <f t="shared" si="24"/>
        <v>16.670000000000002</v>
      </c>
    </row>
    <row r="153" spans="1:17" x14ac:dyDescent="0.3">
      <c r="A153" s="87"/>
      <c r="B153" s="89" t="s">
        <v>21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19"/>
      <c r="O153" s="19"/>
      <c r="P153" s="19"/>
      <c r="Q153" s="19"/>
    </row>
    <row r="154" spans="1:17" ht="15" thickBot="1" x14ac:dyDescent="0.35">
      <c r="A154" s="88"/>
      <c r="B154" s="90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14"/>
      <c r="O154" s="14"/>
      <c r="P154" s="14"/>
      <c r="Q154" s="14"/>
    </row>
    <row r="155" spans="1:17" ht="27" customHeight="1" thickBot="1" x14ac:dyDescent="0.35">
      <c r="A155" s="14" t="s">
        <v>92</v>
      </c>
      <c r="B155" s="28" t="s">
        <v>77</v>
      </c>
      <c r="C155" s="15">
        <v>50</v>
      </c>
      <c r="D155" s="16">
        <v>0.7</v>
      </c>
      <c r="E155" s="17">
        <v>2.7</v>
      </c>
      <c r="F155" s="17">
        <v>4.5</v>
      </c>
      <c r="G155" s="17">
        <v>47</v>
      </c>
      <c r="H155" s="17">
        <v>7</v>
      </c>
      <c r="I155" s="17">
        <v>10</v>
      </c>
      <c r="J155" s="17">
        <v>13</v>
      </c>
      <c r="K155" s="17">
        <v>0.45</v>
      </c>
      <c r="L155" s="17" t="s">
        <v>53</v>
      </c>
      <c r="M155" s="17">
        <v>66.5</v>
      </c>
      <c r="N155" s="15">
        <v>0.03</v>
      </c>
      <c r="O155" s="15">
        <v>0.02</v>
      </c>
      <c r="P155" s="15">
        <v>0.25</v>
      </c>
      <c r="Q155" s="15">
        <v>12.2</v>
      </c>
    </row>
    <row r="156" spans="1:17" ht="27" thickBot="1" x14ac:dyDescent="0.35">
      <c r="A156" s="74" t="s">
        <v>173</v>
      </c>
      <c r="B156" s="69" t="s">
        <v>174</v>
      </c>
      <c r="C156" s="67" t="s">
        <v>73</v>
      </c>
      <c r="D156" s="67">
        <v>11.4</v>
      </c>
      <c r="E156" s="67">
        <v>9.1</v>
      </c>
      <c r="F156" s="67">
        <v>22.3</v>
      </c>
      <c r="G156" s="67">
        <v>280.3</v>
      </c>
      <c r="H156" s="67">
        <v>54.8</v>
      </c>
      <c r="I156" s="67">
        <v>15</v>
      </c>
      <c r="J156" s="67">
        <v>42</v>
      </c>
      <c r="K156" s="67">
        <v>4.43</v>
      </c>
      <c r="L156" s="67">
        <v>0</v>
      </c>
      <c r="M156" s="67">
        <v>17.100000000000001</v>
      </c>
      <c r="N156" s="67">
        <v>2</v>
      </c>
      <c r="O156" s="67">
        <v>0.05</v>
      </c>
      <c r="P156" s="67">
        <v>1.8</v>
      </c>
      <c r="Q156" s="67">
        <v>11.1</v>
      </c>
    </row>
    <row r="157" spans="1:17" ht="39" customHeight="1" thickBot="1" x14ac:dyDescent="0.35">
      <c r="A157" s="20" t="s">
        <v>109</v>
      </c>
      <c r="B157" s="28" t="s">
        <v>25</v>
      </c>
      <c r="C157" s="15">
        <v>150</v>
      </c>
      <c r="D157" s="15">
        <v>6.09</v>
      </c>
      <c r="E157" s="15">
        <v>0.1</v>
      </c>
      <c r="F157" s="15">
        <v>61.14</v>
      </c>
      <c r="G157" s="15">
        <v>233</v>
      </c>
      <c r="H157" s="15">
        <v>1.52</v>
      </c>
      <c r="I157" s="15">
        <v>18.149999999999999</v>
      </c>
      <c r="J157" s="15">
        <v>67.67</v>
      </c>
      <c r="K157" s="15">
        <v>0.59</v>
      </c>
      <c r="L157" s="15" t="s">
        <v>53</v>
      </c>
      <c r="M157" s="15">
        <v>22.5</v>
      </c>
      <c r="N157" s="15">
        <v>0.3</v>
      </c>
      <c r="O157" s="15">
        <v>0.03</v>
      </c>
      <c r="P157" s="15">
        <v>0.23</v>
      </c>
      <c r="Q157" s="15">
        <v>2.0299999999999998</v>
      </c>
    </row>
    <row r="158" spans="1:17" ht="29.25" customHeight="1" thickBot="1" x14ac:dyDescent="0.35">
      <c r="A158" s="20" t="s">
        <v>126</v>
      </c>
      <c r="B158" s="28" t="s">
        <v>148</v>
      </c>
      <c r="C158" s="15" t="s">
        <v>96</v>
      </c>
      <c r="D158" s="15">
        <v>12.83</v>
      </c>
      <c r="E158" s="15">
        <v>14.8</v>
      </c>
      <c r="F158" s="15">
        <v>112.34</v>
      </c>
      <c r="G158" s="15">
        <v>237</v>
      </c>
      <c r="H158" s="15">
        <v>30.55</v>
      </c>
      <c r="I158" s="15">
        <v>17.47</v>
      </c>
      <c r="J158" s="15">
        <v>83.42</v>
      </c>
      <c r="K158" s="15">
        <v>5.0999999999999996</v>
      </c>
      <c r="L158" s="15">
        <v>16.989999999999998</v>
      </c>
      <c r="M158" s="15">
        <v>30</v>
      </c>
      <c r="N158" s="15">
        <v>0.2</v>
      </c>
      <c r="O158" s="15">
        <v>7.0000000000000007E-2</v>
      </c>
      <c r="P158" s="15">
        <v>1.1299999999999999</v>
      </c>
      <c r="Q158" s="15">
        <v>1.43</v>
      </c>
    </row>
    <row r="159" spans="1:17" ht="27" thickBot="1" x14ac:dyDescent="0.35">
      <c r="A159" s="20" t="s">
        <v>127</v>
      </c>
      <c r="B159" s="28" t="s">
        <v>149</v>
      </c>
      <c r="C159" s="15">
        <v>200</v>
      </c>
      <c r="D159" s="15">
        <v>0.45</v>
      </c>
      <c r="E159" s="15">
        <v>0.1</v>
      </c>
      <c r="F159" s="15">
        <v>33.99</v>
      </c>
      <c r="G159" s="15">
        <v>98</v>
      </c>
      <c r="H159" s="15">
        <v>99.6</v>
      </c>
      <c r="I159" s="15">
        <v>23.3</v>
      </c>
      <c r="J159" s="15">
        <v>7.6</v>
      </c>
      <c r="K159" s="15">
        <v>12.1</v>
      </c>
      <c r="L159" s="15">
        <v>0.25</v>
      </c>
      <c r="M159" s="15">
        <v>4</v>
      </c>
      <c r="N159" s="15">
        <v>0.03</v>
      </c>
      <c r="O159" s="15">
        <v>0.01</v>
      </c>
      <c r="P159" s="15">
        <v>0.1</v>
      </c>
      <c r="Q159" s="15">
        <v>12</v>
      </c>
    </row>
    <row r="160" spans="1:17" ht="15" thickBot="1" x14ac:dyDescent="0.35">
      <c r="A160" s="14"/>
      <c r="B160" s="28" t="s">
        <v>60</v>
      </c>
      <c r="C160" s="15">
        <v>20</v>
      </c>
      <c r="D160" s="15">
        <v>1.58</v>
      </c>
      <c r="E160" s="15">
        <v>0.2</v>
      </c>
      <c r="F160" s="15">
        <v>9.66</v>
      </c>
      <c r="G160" s="15">
        <v>46.76</v>
      </c>
      <c r="H160" s="15">
        <v>4.5999999999999996</v>
      </c>
      <c r="I160" s="15">
        <v>6.6</v>
      </c>
      <c r="J160" s="15"/>
      <c r="K160" s="15">
        <v>0.22</v>
      </c>
      <c r="L160" s="15"/>
      <c r="M160" s="15">
        <v>17.399999999999999</v>
      </c>
      <c r="N160" s="15">
        <v>0.02</v>
      </c>
      <c r="O160" s="15"/>
      <c r="P160" s="15"/>
      <c r="Q160" s="15"/>
    </row>
    <row r="161" spans="1:17" ht="27" thickBot="1" x14ac:dyDescent="0.35">
      <c r="A161" s="14"/>
      <c r="B161" s="28" t="s">
        <v>61</v>
      </c>
      <c r="C161" s="15">
        <v>30</v>
      </c>
      <c r="D161" s="15">
        <v>10.58</v>
      </c>
      <c r="E161" s="15">
        <v>0.33</v>
      </c>
      <c r="F161" s="15">
        <v>14.832000000000001</v>
      </c>
      <c r="G161" s="15">
        <v>68.97</v>
      </c>
      <c r="H161" s="15">
        <v>6.9</v>
      </c>
      <c r="I161" s="15">
        <v>7.5</v>
      </c>
      <c r="J161" s="15"/>
      <c r="K161" s="15">
        <v>0.93</v>
      </c>
      <c r="L161" s="15"/>
      <c r="M161" s="15">
        <v>31.8</v>
      </c>
      <c r="N161" s="15">
        <v>0.03</v>
      </c>
      <c r="O161" s="15"/>
      <c r="P161" s="15"/>
      <c r="Q161" s="15"/>
    </row>
    <row r="162" spans="1:17" ht="15" thickBot="1" x14ac:dyDescent="0.35">
      <c r="A162" s="14"/>
      <c r="B162" s="15" t="s">
        <v>28</v>
      </c>
      <c r="C162" s="18">
        <v>840</v>
      </c>
      <c r="D162" s="18">
        <f>SUM(D155:D161)</f>
        <v>43.629999999999995</v>
      </c>
      <c r="E162" s="18">
        <f>SUM(E155:E161)</f>
        <v>27.330000000000002</v>
      </c>
      <c r="F162" s="18">
        <f>SUM(F155:F161)</f>
        <v>258.762</v>
      </c>
      <c r="G162" s="18">
        <f>SUM(G155:G161)</f>
        <v>1011.03</v>
      </c>
      <c r="H162" s="18">
        <f>SUM(H155:H161)</f>
        <v>204.97</v>
      </c>
      <c r="I162" s="18">
        <f>SUM(I155:I161)</f>
        <v>98.02</v>
      </c>
      <c r="J162" s="18">
        <f>SUM(J155:J161)</f>
        <v>213.69</v>
      </c>
      <c r="K162" s="18">
        <f>SUM(K155:K161)</f>
        <v>23.82</v>
      </c>
      <c r="L162" s="18">
        <f>SUM(L155:L161)</f>
        <v>17.239999999999998</v>
      </c>
      <c r="M162" s="18">
        <f>SUM(M155:M161)</f>
        <v>189.3</v>
      </c>
      <c r="N162" s="18">
        <f>SUM(N155:N161)</f>
        <v>2.6099999999999994</v>
      </c>
      <c r="O162" s="18">
        <f>SUM(O155:O161)</f>
        <v>0.18000000000000002</v>
      </c>
      <c r="P162" s="18">
        <f>SUM(P155:P161)</f>
        <v>3.51</v>
      </c>
      <c r="Q162" s="18">
        <f>SUM(Q155:Q161)</f>
        <v>38.76</v>
      </c>
    </row>
    <row r="163" spans="1:17" ht="15" thickBot="1" x14ac:dyDescent="0.35">
      <c r="A163" s="14"/>
      <c r="B163" s="23" t="s">
        <v>41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1:17" ht="27" thickBot="1" x14ac:dyDescent="0.35">
      <c r="A164" s="14" t="s">
        <v>105</v>
      </c>
      <c r="B164" s="28" t="s">
        <v>18</v>
      </c>
      <c r="C164" s="15" t="s">
        <v>52</v>
      </c>
      <c r="D164" s="15">
        <v>7.0000000000000007E-2</v>
      </c>
      <c r="E164" s="15">
        <v>0.02</v>
      </c>
      <c r="F164" s="15">
        <v>15</v>
      </c>
      <c r="G164" s="15">
        <v>60</v>
      </c>
      <c r="H164" s="15">
        <v>11.1</v>
      </c>
      <c r="I164" s="15">
        <v>1.4</v>
      </c>
      <c r="J164" s="15">
        <v>2.8</v>
      </c>
      <c r="K164" s="15">
        <v>0.28000000000000003</v>
      </c>
      <c r="L164" s="15" t="s">
        <v>53</v>
      </c>
      <c r="M164" s="15" t="s">
        <v>53</v>
      </c>
      <c r="N164" s="15" t="s">
        <v>53</v>
      </c>
      <c r="O164" s="15" t="s">
        <v>53</v>
      </c>
      <c r="P164" s="15">
        <v>0.02</v>
      </c>
      <c r="Q164" s="15">
        <v>0.03</v>
      </c>
    </row>
    <row r="165" spans="1:17" ht="15" thickBot="1" x14ac:dyDescent="0.35">
      <c r="A165" s="14"/>
      <c r="B165" s="28" t="s">
        <v>42</v>
      </c>
      <c r="C165" s="15">
        <v>50</v>
      </c>
      <c r="D165" s="15">
        <v>3.95</v>
      </c>
      <c r="E165" s="15">
        <v>0.5</v>
      </c>
      <c r="F165" s="15">
        <v>24.15</v>
      </c>
      <c r="G165" s="15">
        <v>116.9</v>
      </c>
      <c r="H165" s="15">
        <v>11.5</v>
      </c>
      <c r="I165" s="15">
        <v>13.2</v>
      </c>
      <c r="J165" s="15"/>
      <c r="K165" s="15">
        <v>0.44</v>
      </c>
      <c r="L165" s="15"/>
      <c r="M165" s="15">
        <v>34.799999999999997</v>
      </c>
      <c r="N165" s="15">
        <v>0.04</v>
      </c>
      <c r="O165" s="15"/>
      <c r="P165" s="15"/>
      <c r="Q165" s="15"/>
    </row>
    <row r="166" spans="1:17" ht="15" thickBot="1" x14ac:dyDescent="0.35">
      <c r="A166" s="14"/>
      <c r="B166" s="15" t="s">
        <v>28</v>
      </c>
      <c r="C166" s="15">
        <v>265</v>
      </c>
      <c r="D166" s="15">
        <f t="shared" ref="D166:K166" si="25">SUM(D164:D165)</f>
        <v>4.0200000000000005</v>
      </c>
      <c r="E166" s="15">
        <f t="shared" si="25"/>
        <v>0.52</v>
      </c>
      <c r="F166" s="15">
        <f t="shared" si="25"/>
        <v>39.15</v>
      </c>
      <c r="G166" s="15">
        <f t="shared" si="25"/>
        <v>176.9</v>
      </c>
      <c r="H166" s="15">
        <f t="shared" si="25"/>
        <v>22.6</v>
      </c>
      <c r="I166" s="15">
        <f t="shared" si="25"/>
        <v>14.6</v>
      </c>
      <c r="J166" s="15">
        <f t="shared" si="25"/>
        <v>2.8</v>
      </c>
      <c r="K166" s="15">
        <f t="shared" si="25"/>
        <v>0.72</v>
      </c>
      <c r="L166" s="15"/>
      <c r="M166" s="15">
        <f>SUM(M164:M165)</f>
        <v>34.799999999999997</v>
      </c>
      <c r="N166" s="15">
        <f>SUM(N164:N165)</f>
        <v>0.04</v>
      </c>
      <c r="O166" s="15"/>
      <c r="P166" s="15">
        <f>SUM(P164:P165)</f>
        <v>0.02</v>
      </c>
      <c r="Q166" s="15">
        <f>SUM(Q164:Q165)</f>
        <v>0.03</v>
      </c>
    </row>
    <row r="167" spans="1:17" ht="15" thickBot="1" x14ac:dyDescent="0.35">
      <c r="A167" s="14"/>
      <c r="B167" s="23" t="s">
        <v>29</v>
      </c>
      <c r="C167" s="24">
        <f>C166+C162+C152</f>
        <v>1595</v>
      </c>
      <c r="D167" s="24">
        <f>D166+D162+D152</f>
        <v>54.01</v>
      </c>
      <c r="E167" s="24">
        <f>E166+E162+E152</f>
        <v>31.64</v>
      </c>
      <c r="F167" s="24">
        <f>F166+F162+F152</f>
        <v>354.59199999999998</v>
      </c>
      <c r="G167" s="24">
        <f>G166+G162+G152</f>
        <v>1577.0700000000002</v>
      </c>
      <c r="H167" s="24">
        <f>H166+H162+H152</f>
        <v>272.7</v>
      </c>
      <c r="I167" s="24">
        <f>I166+I162+I152</f>
        <v>150.13999999999999</v>
      </c>
      <c r="J167" s="24">
        <f>J166+J162+J152</f>
        <v>319.61</v>
      </c>
      <c r="K167" s="24">
        <f>K166+K162+K152</f>
        <v>26.15</v>
      </c>
      <c r="L167" s="24">
        <f>L166+L162+L152</f>
        <v>38.239999999999995</v>
      </c>
      <c r="M167" s="24">
        <f>M166+M162+M152</f>
        <v>353.18000000000006</v>
      </c>
      <c r="N167" s="24">
        <f>N166+N162+N152</f>
        <v>2.8099999999999996</v>
      </c>
      <c r="O167" s="24">
        <f>O166+O162+O152</f>
        <v>0.27</v>
      </c>
      <c r="P167" s="24">
        <f>P166+P162+P152</f>
        <v>4.82</v>
      </c>
      <c r="Q167" s="24">
        <f>Q166+Q162+Q152</f>
        <v>55.46</v>
      </c>
    </row>
    <row r="168" spans="1:17" ht="15" thickBot="1" x14ac:dyDescent="0.35">
      <c r="A168" s="85" t="s">
        <v>35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</row>
    <row r="169" spans="1:17" x14ac:dyDescent="0.3">
      <c r="A169" s="87"/>
      <c r="B169" s="89" t="s">
        <v>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19"/>
      <c r="O169" s="19"/>
      <c r="P169" s="19"/>
      <c r="Q169" s="19"/>
    </row>
    <row r="170" spans="1:17" ht="15" thickBot="1" x14ac:dyDescent="0.35">
      <c r="A170" s="88"/>
      <c r="B170" s="90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14"/>
      <c r="O170" s="14"/>
      <c r="P170" s="14"/>
      <c r="Q170" s="14"/>
    </row>
    <row r="171" spans="1:17" ht="20.25" customHeight="1" thickBot="1" x14ac:dyDescent="0.35">
      <c r="A171" s="14" t="s">
        <v>128</v>
      </c>
      <c r="B171" s="28" t="s">
        <v>59</v>
      </c>
      <c r="C171" s="15">
        <v>150</v>
      </c>
      <c r="D171" s="15">
        <v>2.66</v>
      </c>
      <c r="E171" s="15">
        <v>4.88</v>
      </c>
      <c r="F171" s="15">
        <v>12.9</v>
      </c>
      <c r="G171" s="15">
        <v>213</v>
      </c>
      <c r="H171" s="15">
        <v>55.74</v>
      </c>
      <c r="I171" s="15">
        <v>24.39</v>
      </c>
      <c r="J171" s="15">
        <v>67.5</v>
      </c>
      <c r="K171" s="15">
        <v>0.9</v>
      </c>
      <c r="L171" s="15">
        <v>69</v>
      </c>
      <c r="M171" s="15">
        <v>413.44</v>
      </c>
      <c r="N171" s="15">
        <v>0.09</v>
      </c>
      <c r="O171" s="15">
        <v>0.09</v>
      </c>
      <c r="P171" s="15">
        <v>0.96</v>
      </c>
      <c r="Q171" s="15">
        <v>18.77</v>
      </c>
    </row>
    <row r="172" spans="1:17" ht="27.75" customHeight="1" thickBot="1" x14ac:dyDescent="0.35">
      <c r="A172" s="20"/>
      <c r="B172" s="28" t="s">
        <v>61</v>
      </c>
      <c r="C172" s="15">
        <v>30</v>
      </c>
      <c r="D172" s="15">
        <v>10.58</v>
      </c>
      <c r="E172" s="15">
        <v>0.33</v>
      </c>
      <c r="F172" s="15">
        <v>14.832000000000001</v>
      </c>
      <c r="G172" s="15">
        <v>68.97</v>
      </c>
      <c r="H172" s="15">
        <v>6.9</v>
      </c>
      <c r="I172" s="15">
        <v>7.5</v>
      </c>
      <c r="J172" s="15"/>
      <c r="K172" s="15">
        <v>0.93</v>
      </c>
      <c r="L172" s="15"/>
      <c r="M172" s="15">
        <v>31.8</v>
      </c>
      <c r="N172" s="15">
        <v>0.03</v>
      </c>
      <c r="O172" s="15"/>
      <c r="P172" s="15"/>
      <c r="Q172" s="15"/>
    </row>
    <row r="173" spans="1:17" ht="27.75" customHeight="1" thickBot="1" x14ac:dyDescent="0.35">
      <c r="A173" s="32" t="s">
        <v>105</v>
      </c>
      <c r="B173" s="28" t="s">
        <v>18</v>
      </c>
      <c r="C173" s="15" t="s">
        <v>52</v>
      </c>
      <c r="D173" s="15">
        <v>7.0000000000000007E-2</v>
      </c>
      <c r="E173" s="15">
        <v>0.02</v>
      </c>
      <c r="F173" s="15">
        <v>15</v>
      </c>
      <c r="G173" s="15">
        <v>60</v>
      </c>
      <c r="H173" s="15">
        <v>11.1</v>
      </c>
      <c r="I173" s="15">
        <v>1.4</v>
      </c>
      <c r="J173" s="15">
        <v>2.8</v>
      </c>
      <c r="K173" s="15">
        <v>0.28000000000000003</v>
      </c>
      <c r="L173" s="15" t="s">
        <v>53</v>
      </c>
      <c r="M173" s="15" t="s">
        <v>53</v>
      </c>
      <c r="N173" s="15" t="s">
        <v>53</v>
      </c>
      <c r="O173" s="15" t="s">
        <v>53</v>
      </c>
      <c r="P173" s="15">
        <v>0.02</v>
      </c>
      <c r="Q173" s="15">
        <v>0.03</v>
      </c>
    </row>
    <row r="174" spans="1:17" ht="15" thickBot="1" x14ac:dyDescent="0.35">
      <c r="A174" s="14"/>
      <c r="B174" s="15" t="s">
        <v>28</v>
      </c>
      <c r="C174" s="18">
        <v>532</v>
      </c>
      <c r="D174" s="18">
        <f t="shared" ref="D174:Q174" si="26">SUM(D171:D172)</f>
        <v>13.24</v>
      </c>
      <c r="E174" s="18">
        <f t="shared" si="26"/>
        <v>5.21</v>
      </c>
      <c r="F174" s="18">
        <f t="shared" si="26"/>
        <v>27.731999999999999</v>
      </c>
      <c r="G174" s="18">
        <f t="shared" si="26"/>
        <v>281.97000000000003</v>
      </c>
      <c r="H174" s="18">
        <f t="shared" si="26"/>
        <v>62.64</v>
      </c>
      <c r="I174" s="18">
        <f t="shared" si="26"/>
        <v>31.89</v>
      </c>
      <c r="J174" s="18">
        <f t="shared" si="26"/>
        <v>67.5</v>
      </c>
      <c r="K174" s="18">
        <f t="shared" si="26"/>
        <v>1.83</v>
      </c>
      <c r="L174" s="18">
        <f t="shared" si="26"/>
        <v>69</v>
      </c>
      <c r="M174" s="18">
        <f t="shared" si="26"/>
        <v>445.24</v>
      </c>
      <c r="N174" s="18">
        <f t="shared" si="26"/>
        <v>0.12</v>
      </c>
      <c r="O174" s="18">
        <f t="shared" si="26"/>
        <v>0.09</v>
      </c>
      <c r="P174" s="18">
        <f t="shared" si="26"/>
        <v>0.96</v>
      </c>
      <c r="Q174" s="18">
        <f t="shared" si="26"/>
        <v>18.77</v>
      </c>
    </row>
    <row r="175" spans="1:17" x14ac:dyDescent="0.3">
      <c r="A175" s="87"/>
      <c r="B175" s="89" t="s">
        <v>21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19"/>
      <c r="O175" s="19"/>
      <c r="P175" s="19"/>
      <c r="Q175" s="19"/>
    </row>
    <row r="176" spans="1:17" ht="15" thickBot="1" x14ac:dyDescent="0.35">
      <c r="A176" s="88"/>
      <c r="B176" s="90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14"/>
      <c r="O176" s="14"/>
      <c r="P176" s="14"/>
      <c r="Q176" s="14"/>
    </row>
    <row r="177" spans="1:17" ht="40.200000000000003" thickBot="1" x14ac:dyDescent="0.35">
      <c r="A177" s="52" t="s">
        <v>166</v>
      </c>
      <c r="B177" s="54" t="s">
        <v>175</v>
      </c>
      <c r="C177" s="53">
        <v>50</v>
      </c>
      <c r="D177" s="53">
        <v>0.55000000000000004</v>
      </c>
      <c r="E177" s="53">
        <v>1.75</v>
      </c>
      <c r="F177" s="53">
        <v>1.9</v>
      </c>
      <c r="G177" s="53">
        <v>11</v>
      </c>
      <c r="H177" s="53">
        <v>7</v>
      </c>
      <c r="I177" s="53">
        <v>10</v>
      </c>
      <c r="J177" s="53">
        <v>13</v>
      </c>
      <c r="K177" s="53">
        <v>0.45</v>
      </c>
      <c r="L177" s="53" t="s">
        <v>53</v>
      </c>
      <c r="M177" s="53">
        <v>66.5</v>
      </c>
      <c r="N177" s="67">
        <v>0.03</v>
      </c>
      <c r="O177" s="67">
        <v>0.02</v>
      </c>
      <c r="P177" s="67">
        <v>0.25</v>
      </c>
      <c r="Q177" s="67">
        <v>8.75</v>
      </c>
    </row>
    <row r="178" spans="1:17" ht="40.5" customHeight="1" thickBot="1" x14ac:dyDescent="0.35">
      <c r="A178" s="14" t="s">
        <v>129</v>
      </c>
      <c r="B178" s="28" t="s">
        <v>93</v>
      </c>
      <c r="C178" s="15" t="s">
        <v>73</v>
      </c>
      <c r="D178" s="15">
        <v>1.98</v>
      </c>
      <c r="E178" s="15">
        <v>2.71</v>
      </c>
      <c r="F178" s="15">
        <v>12.11</v>
      </c>
      <c r="G178" s="15">
        <v>85.75</v>
      </c>
      <c r="H178" s="15">
        <v>26.5</v>
      </c>
      <c r="I178" s="15">
        <v>36.4</v>
      </c>
      <c r="J178" s="15">
        <v>51.4</v>
      </c>
      <c r="K178" s="15">
        <v>0.92</v>
      </c>
      <c r="L178" s="15" t="s">
        <v>53</v>
      </c>
      <c r="M178" s="15">
        <v>203</v>
      </c>
      <c r="N178" s="15">
        <v>0.08</v>
      </c>
      <c r="O178" s="15">
        <v>0.05</v>
      </c>
      <c r="P178" s="15">
        <v>0.99</v>
      </c>
      <c r="Q178" s="15">
        <v>11</v>
      </c>
    </row>
    <row r="179" spans="1:17" ht="32.25" customHeight="1" thickBot="1" x14ac:dyDescent="0.35">
      <c r="A179" s="14" t="s">
        <v>130</v>
      </c>
      <c r="B179" s="28" t="s">
        <v>54</v>
      </c>
      <c r="C179" s="15">
        <v>100</v>
      </c>
      <c r="D179" s="15">
        <v>10.76</v>
      </c>
      <c r="E179" s="15">
        <v>5.75</v>
      </c>
      <c r="F179" s="15">
        <v>3.8</v>
      </c>
      <c r="G179" s="15">
        <v>116</v>
      </c>
      <c r="H179" s="15">
        <v>36.950000000000003</v>
      </c>
      <c r="I179" s="15">
        <v>37.28</v>
      </c>
      <c r="J179" s="15">
        <v>32.869999999999997</v>
      </c>
      <c r="K179" s="15">
        <v>0.77</v>
      </c>
      <c r="L179" s="15">
        <v>5.74</v>
      </c>
      <c r="M179" s="15">
        <v>386.96</v>
      </c>
      <c r="N179" s="15">
        <v>0.1</v>
      </c>
      <c r="O179" s="15">
        <v>0.11</v>
      </c>
      <c r="P179" s="15">
        <v>2.8</v>
      </c>
      <c r="Q179" s="15">
        <v>6.45</v>
      </c>
    </row>
    <row r="180" spans="1:17" ht="24" customHeight="1" thickBot="1" x14ac:dyDescent="0.35">
      <c r="A180" s="14" t="s">
        <v>113</v>
      </c>
      <c r="B180" s="15" t="s">
        <v>31</v>
      </c>
      <c r="C180" s="15">
        <v>150</v>
      </c>
      <c r="D180" s="15">
        <v>5.75</v>
      </c>
      <c r="E180" s="15">
        <v>3.5</v>
      </c>
      <c r="F180" s="15">
        <v>25.57</v>
      </c>
      <c r="G180" s="15">
        <v>158.16</v>
      </c>
      <c r="H180" s="15">
        <v>16.27</v>
      </c>
      <c r="I180" s="15">
        <v>32.58</v>
      </c>
      <c r="J180" s="15">
        <v>98.58</v>
      </c>
      <c r="K180" s="15">
        <v>1.1299999999999999</v>
      </c>
      <c r="L180" s="15" t="s">
        <v>53</v>
      </c>
      <c r="M180" s="15">
        <v>32</v>
      </c>
      <c r="N180" s="15">
        <v>0.17</v>
      </c>
      <c r="O180" s="15">
        <v>0.1</v>
      </c>
      <c r="P180" s="15">
        <v>1.9</v>
      </c>
      <c r="Q180" s="15">
        <v>23.33</v>
      </c>
    </row>
    <row r="181" spans="1:17" ht="26.4" customHeight="1" thickBot="1" x14ac:dyDescent="0.35">
      <c r="A181" s="14" t="s">
        <v>116</v>
      </c>
      <c r="B181" s="28" t="s">
        <v>66</v>
      </c>
      <c r="C181" s="15">
        <v>200</v>
      </c>
      <c r="D181" s="15">
        <v>0.66</v>
      </c>
      <c r="E181" s="15">
        <v>0.08</v>
      </c>
      <c r="F181" s="15">
        <v>32.01</v>
      </c>
      <c r="G181" s="15">
        <v>132.80000000000001</v>
      </c>
      <c r="H181" s="15">
        <v>32.4</v>
      </c>
      <c r="I181" s="15">
        <v>17.399999999999999</v>
      </c>
      <c r="J181" s="15">
        <v>23.4</v>
      </c>
      <c r="K181" s="15">
        <v>0.7</v>
      </c>
      <c r="L181" s="15" t="s">
        <v>53</v>
      </c>
      <c r="M181" s="15">
        <v>40.799999999999997</v>
      </c>
      <c r="N181" s="15">
        <v>1.6E-2</v>
      </c>
      <c r="O181" s="15">
        <v>2.4E-2</v>
      </c>
      <c r="P181" s="15">
        <v>0.26</v>
      </c>
      <c r="Q181" s="15">
        <v>0.73</v>
      </c>
    </row>
    <row r="182" spans="1:17" ht="15" thickBot="1" x14ac:dyDescent="0.35">
      <c r="A182" s="14"/>
      <c r="B182" s="28" t="s">
        <v>60</v>
      </c>
      <c r="C182" s="15">
        <v>20</v>
      </c>
      <c r="D182" s="15">
        <v>1.58</v>
      </c>
      <c r="E182" s="15">
        <v>0.2</v>
      </c>
      <c r="F182" s="15">
        <v>9.66</v>
      </c>
      <c r="G182" s="15">
        <v>46.76</v>
      </c>
      <c r="H182" s="15">
        <v>4.5999999999999996</v>
      </c>
      <c r="I182" s="15">
        <v>6.6</v>
      </c>
      <c r="J182" s="15"/>
      <c r="K182" s="15">
        <v>0.22</v>
      </c>
      <c r="L182" s="15"/>
      <c r="M182" s="15">
        <v>17.399999999999999</v>
      </c>
      <c r="N182" s="15">
        <v>0.02</v>
      </c>
      <c r="O182" s="15"/>
      <c r="P182" s="15"/>
      <c r="Q182" s="15"/>
    </row>
    <row r="183" spans="1:17" ht="27" thickBot="1" x14ac:dyDescent="0.35">
      <c r="A183" s="14"/>
      <c r="B183" s="28" t="s">
        <v>61</v>
      </c>
      <c r="C183" s="15">
        <v>30</v>
      </c>
      <c r="D183" s="15">
        <v>10.58</v>
      </c>
      <c r="E183" s="15">
        <v>0.33</v>
      </c>
      <c r="F183" s="15">
        <v>14.832000000000001</v>
      </c>
      <c r="G183" s="15">
        <v>68.97</v>
      </c>
      <c r="H183" s="15">
        <v>6.9</v>
      </c>
      <c r="I183" s="15">
        <v>7.5</v>
      </c>
      <c r="J183" s="15"/>
      <c r="K183" s="15">
        <v>0.93</v>
      </c>
      <c r="L183" s="15"/>
      <c r="M183" s="15">
        <v>31.8</v>
      </c>
      <c r="N183" s="15">
        <v>0.03</v>
      </c>
      <c r="O183" s="15"/>
      <c r="P183" s="15"/>
      <c r="Q183" s="15"/>
    </row>
    <row r="184" spans="1:17" ht="15" thickBot="1" x14ac:dyDescent="0.35">
      <c r="A184" s="14"/>
      <c r="B184" s="15" t="s">
        <v>28</v>
      </c>
      <c r="C184" s="18">
        <v>835</v>
      </c>
      <c r="D184" s="18">
        <f t="shared" ref="D184:Q184" si="27">SUM(D177:D183)</f>
        <v>31.86</v>
      </c>
      <c r="E184" s="18">
        <f t="shared" si="27"/>
        <v>14.32</v>
      </c>
      <c r="F184" s="18">
        <f t="shared" si="27"/>
        <v>99.881999999999977</v>
      </c>
      <c r="G184" s="18">
        <f t="shared" si="27"/>
        <v>619.44000000000005</v>
      </c>
      <c r="H184" s="18">
        <f t="shared" si="27"/>
        <v>130.62</v>
      </c>
      <c r="I184" s="18">
        <f t="shared" si="27"/>
        <v>147.76</v>
      </c>
      <c r="J184" s="18">
        <f t="shared" si="27"/>
        <v>219.25000000000003</v>
      </c>
      <c r="K184" s="18">
        <f t="shared" si="27"/>
        <v>5.1199999999999992</v>
      </c>
      <c r="L184" s="18">
        <f t="shared" si="27"/>
        <v>5.74</v>
      </c>
      <c r="M184" s="18">
        <f t="shared" si="27"/>
        <v>778.45999999999992</v>
      </c>
      <c r="N184" s="18">
        <f t="shared" si="27"/>
        <v>0.44600000000000006</v>
      </c>
      <c r="O184" s="18">
        <f t="shared" si="27"/>
        <v>0.30400000000000005</v>
      </c>
      <c r="P184" s="18">
        <f t="shared" si="27"/>
        <v>6.1999999999999993</v>
      </c>
      <c r="Q184" s="18">
        <f t="shared" si="27"/>
        <v>50.26</v>
      </c>
    </row>
    <row r="185" spans="1:17" ht="15" thickBot="1" x14ac:dyDescent="0.35">
      <c r="A185" s="14"/>
      <c r="B185" s="23" t="s">
        <v>41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1:17" ht="27" thickBot="1" x14ac:dyDescent="0.35">
      <c r="A186" s="14" t="s">
        <v>102</v>
      </c>
      <c r="B186" s="28" t="s">
        <v>56</v>
      </c>
      <c r="C186" s="15">
        <v>200</v>
      </c>
      <c r="D186" s="15">
        <v>4.08</v>
      </c>
      <c r="E186" s="15">
        <v>3.54</v>
      </c>
      <c r="F186" s="15">
        <v>17.579999999999998</v>
      </c>
      <c r="G186" s="15">
        <v>118.6</v>
      </c>
      <c r="H186" s="15">
        <v>152.22</v>
      </c>
      <c r="I186" s="15">
        <v>21.34</v>
      </c>
      <c r="J186" s="15">
        <v>124.56</v>
      </c>
      <c r="K186" s="15">
        <v>0.48</v>
      </c>
      <c r="L186" s="15">
        <v>24.4</v>
      </c>
      <c r="M186" s="15">
        <v>26.66</v>
      </c>
      <c r="N186" s="15">
        <v>5.6000000000000001E-2</v>
      </c>
      <c r="O186" s="15">
        <v>0.188</v>
      </c>
      <c r="P186" s="15">
        <v>0.16600000000000001</v>
      </c>
      <c r="Q186" s="15">
        <v>1.59</v>
      </c>
    </row>
    <row r="187" spans="1:17" ht="28.5" customHeight="1" thickBot="1" x14ac:dyDescent="0.35">
      <c r="A187" s="14"/>
      <c r="B187" s="28" t="s">
        <v>60</v>
      </c>
      <c r="C187" s="15">
        <v>30</v>
      </c>
      <c r="D187" s="15">
        <v>2.37</v>
      </c>
      <c r="E187" s="15">
        <v>0.3</v>
      </c>
      <c r="F187" s="15">
        <v>14.49</v>
      </c>
      <c r="G187" s="15">
        <v>70.14</v>
      </c>
      <c r="H187" s="15">
        <v>6.9</v>
      </c>
      <c r="I187" s="15">
        <v>9.9</v>
      </c>
      <c r="J187" s="15">
        <v>26.1</v>
      </c>
      <c r="K187" s="15">
        <v>0.33</v>
      </c>
      <c r="L187" s="15" t="s">
        <v>53</v>
      </c>
      <c r="M187" s="15" t="s">
        <v>53</v>
      </c>
      <c r="N187" s="15">
        <v>0.03</v>
      </c>
      <c r="O187" s="15"/>
      <c r="P187" s="15"/>
      <c r="Q187" s="15"/>
    </row>
    <row r="188" spans="1:17" ht="15" thickBot="1" x14ac:dyDescent="0.35">
      <c r="A188" s="14" t="s">
        <v>121</v>
      </c>
      <c r="B188" s="15" t="s">
        <v>44</v>
      </c>
      <c r="C188" s="15">
        <v>15</v>
      </c>
      <c r="D188" s="15">
        <v>6.96</v>
      </c>
      <c r="E188" s="15">
        <v>8.85</v>
      </c>
      <c r="F188" s="15" t="s">
        <v>53</v>
      </c>
      <c r="G188" s="15">
        <v>108</v>
      </c>
      <c r="H188" s="15">
        <v>264</v>
      </c>
      <c r="I188" s="15">
        <v>10.5</v>
      </c>
      <c r="J188" s="15">
        <v>150</v>
      </c>
      <c r="K188" s="15">
        <v>0.03</v>
      </c>
      <c r="L188" s="15">
        <v>78</v>
      </c>
      <c r="M188" s="15">
        <v>86.4</v>
      </c>
      <c r="N188" s="15">
        <v>0.01</v>
      </c>
      <c r="O188" s="15">
        <v>0.09</v>
      </c>
      <c r="P188" s="15">
        <v>0.06</v>
      </c>
      <c r="Q188" s="15">
        <v>0.21</v>
      </c>
    </row>
    <row r="189" spans="1:17" ht="15" thickBot="1" x14ac:dyDescent="0.35">
      <c r="A189" s="14"/>
      <c r="B189" s="15" t="s">
        <v>28</v>
      </c>
      <c r="C189" s="15">
        <f t="shared" ref="C189:Q189" si="28">SUM(C186:C188)</f>
        <v>245</v>
      </c>
      <c r="D189" s="15">
        <f t="shared" si="28"/>
        <v>13.41</v>
      </c>
      <c r="E189" s="15">
        <f t="shared" si="28"/>
        <v>12.69</v>
      </c>
      <c r="F189" s="15">
        <f t="shared" si="28"/>
        <v>32.07</v>
      </c>
      <c r="G189" s="15">
        <f t="shared" si="28"/>
        <v>296.74</v>
      </c>
      <c r="H189" s="15">
        <f t="shared" si="28"/>
        <v>423.12</v>
      </c>
      <c r="I189" s="15">
        <f t="shared" si="28"/>
        <v>41.74</v>
      </c>
      <c r="J189" s="15">
        <f t="shared" si="28"/>
        <v>300.65999999999997</v>
      </c>
      <c r="K189" s="15">
        <f t="shared" si="28"/>
        <v>0.84000000000000008</v>
      </c>
      <c r="L189" s="15">
        <f t="shared" si="28"/>
        <v>102.4</v>
      </c>
      <c r="M189" s="15">
        <f t="shared" si="28"/>
        <v>113.06</v>
      </c>
      <c r="N189" s="15">
        <f t="shared" si="28"/>
        <v>9.5999999999999988E-2</v>
      </c>
      <c r="O189" s="15">
        <f t="shared" si="28"/>
        <v>0.27800000000000002</v>
      </c>
      <c r="P189" s="15">
        <f t="shared" si="28"/>
        <v>0.22600000000000001</v>
      </c>
      <c r="Q189" s="15">
        <f t="shared" si="28"/>
        <v>1.8</v>
      </c>
    </row>
    <row r="190" spans="1:17" ht="15" thickBot="1" x14ac:dyDescent="0.35">
      <c r="A190" s="14"/>
      <c r="B190" s="23" t="s">
        <v>23</v>
      </c>
      <c r="C190" s="24">
        <f>C189+C184+C174</f>
        <v>1612</v>
      </c>
      <c r="D190" s="24">
        <f t="shared" ref="D190:Q190" si="29">D189+D184+D174</f>
        <v>58.51</v>
      </c>
      <c r="E190" s="24">
        <f t="shared" si="29"/>
        <v>32.22</v>
      </c>
      <c r="F190" s="24">
        <f t="shared" si="29"/>
        <v>159.68399999999997</v>
      </c>
      <c r="G190" s="24">
        <f t="shared" si="29"/>
        <v>1198.1500000000001</v>
      </c>
      <c r="H190" s="24">
        <f t="shared" si="29"/>
        <v>616.38</v>
      </c>
      <c r="I190" s="24">
        <f t="shared" si="29"/>
        <v>221.39</v>
      </c>
      <c r="J190" s="24">
        <f t="shared" si="29"/>
        <v>587.41</v>
      </c>
      <c r="K190" s="24">
        <f t="shared" si="29"/>
        <v>7.7899999999999991</v>
      </c>
      <c r="L190" s="24">
        <f t="shared" si="29"/>
        <v>177.14</v>
      </c>
      <c r="M190" s="24">
        <f t="shared" si="29"/>
        <v>1336.76</v>
      </c>
      <c r="N190" s="24">
        <f t="shared" si="29"/>
        <v>0.66200000000000003</v>
      </c>
      <c r="O190" s="24">
        <f t="shared" si="29"/>
        <v>0.67200000000000004</v>
      </c>
      <c r="P190" s="24">
        <f t="shared" si="29"/>
        <v>7.3859999999999992</v>
      </c>
      <c r="Q190" s="24">
        <f t="shared" si="29"/>
        <v>70.83</v>
      </c>
    </row>
    <row r="191" spans="1:17" ht="15" thickBot="1" x14ac:dyDescent="0.35">
      <c r="A191" s="85" t="s">
        <v>36</v>
      </c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</row>
    <row r="192" spans="1:17" x14ac:dyDescent="0.3">
      <c r="A192" s="87"/>
      <c r="B192" s="89" t="s">
        <v>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19"/>
      <c r="O192" s="19"/>
      <c r="P192" s="19"/>
      <c r="Q192" s="19"/>
    </row>
    <row r="193" spans="1:17" ht="15" thickBot="1" x14ac:dyDescent="0.35">
      <c r="A193" s="88"/>
      <c r="B193" s="90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14"/>
      <c r="O193" s="14"/>
      <c r="P193" s="14"/>
      <c r="Q193" s="14"/>
    </row>
    <row r="194" spans="1:17" ht="40.200000000000003" thickBot="1" x14ac:dyDescent="0.35">
      <c r="A194" s="66" t="s">
        <v>100</v>
      </c>
      <c r="B194" s="69" t="s">
        <v>58</v>
      </c>
      <c r="C194" s="67">
        <v>157.5</v>
      </c>
      <c r="D194" s="67">
        <v>5.73</v>
      </c>
      <c r="E194" s="67">
        <v>6.07</v>
      </c>
      <c r="F194" s="67">
        <v>31.98</v>
      </c>
      <c r="G194" s="67">
        <v>205</v>
      </c>
      <c r="H194" s="67">
        <v>9.7799999999999994</v>
      </c>
      <c r="I194" s="67">
        <v>7.9</v>
      </c>
      <c r="J194" s="67">
        <v>39.450000000000003</v>
      </c>
      <c r="K194" s="67">
        <v>0.81</v>
      </c>
      <c r="L194" s="67">
        <v>30</v>
      </c>
      <c r="M194" s="67">
        <v>0.74</v>
      </c>
      <c r="N194" s="67">
        <v>0.03</v>
      </c>
      <c r="O194" s="67">
        <v>0.55000000000000004</v>
      </c>
      <c r="P194" s="67">
        <v>1.5</v>
      </c>
      <c r="Q194" s="67" t="s">
        <v>53</v>
      </c>
    </row>
    <row r="195" spans="1:17" s="73" customFormat="1" ht="35.25" customHeight="1" thickBot="1" x14ac:dyDescent="0.35">
      <c r="A195" s="56" t="s">
        <v>131</v>
      </c>
      <c r="B195" s="71" t="s">
        <v>167</v>
      </c>
      <c r="C195" s="72">
        <v>30</v>
      </c>
      <c r="D195" s="72">
        <v>2.87</v>
      </c>
      <c r="E195" s="72">
        <v>6.35</v>
      </c>
      <c r="F195" s="72">
        <v>0.35</v>
      </c>
      <c r="G195" s="72">
        <v>70.5</v>
      </c>
      <c r="H195" s="72">
        <v>7</v>
      </c>
      <c r="I195" s="72">
        <v>4</v>
      </c>
      <c r="J195" s="72">
        <v>33.5</v>
      </c>
      <c r="K195" s="72">
        <v>0.45</v>
      </c>
      <c r="L195" s="72">
        <v>10</v>
      </c>
      <c r="M195" s="72">
        <v>11.25</v>
      </c>
      <c r="N195" s="72">
        <v>0.1</v>
      </c>
      <c r="O195" s="72">
        <v>2.4E-2</v>
      </c>
      <c r="P195" s="72">
        <v>0.55000000000000004</v>
      </c>
      <c r="Q195" s="72" t="s">
        <v>53</v>
      </c>
    </row>
    <row r="196" spans="1:17" s="65" customFormat="1" ht="35.25" customHeight="1" thickBot="1" x14ac:dyDescent="0.35">
      <c r="A196" s="66"/>
      <c r="B196" s="69" t="s">
        <v>60</v>
      </c>
      <c r="C196" s="67">
        <v>30</v>
      </c>
      <c r="D196" s="67">
        <v>2.37</v>
      </c>
      <c r="E196" s="67">
        <v>0.3</v>
      </c>
      <c r="F196" s="67">
        <v>14.49</v>
      </c>
      <c r="G196" s="67">
        <v>70.14</v>
      </c>
      <c r="H196" s="67">
        <v>6.9</v>
      </c>
      <c r="I196" s="67">
        <v>9.9</v>
      </c>
      <c r="J196" s="67">
        <v>26.1</v>
      </c>
      <c r="K196" s="67">
        <v>0.33</v>
      </c>
      <c r="L196" s="67" t="s">
        <v>53</v>
      </c>
      <c r="M196" s="67" t="s">
        <v>53</v>
      </c>
      <c r="N196" s="67">
        <v>0.03</v>
      </c>
      <c r="O196" s="67"/>
      <c r="P196" s="67"/>
      <c r="Q196" s="67">
        <v>9</v>
      </c>
    </row>
    <row r="197" spans="1:17" ht="22.8" customHeight="1" thickBot="1" x14ac:dyDescent="0.35">
      <c r="A197" s="66" t="s">
        <v>105</v>
      </c>
      <c r="B197" s="69" t="s">
        <v>18</v>
      </c>
      <c r="C197" s="67" t="s">
        <v>52</v>
      </c>
      <c r="D197" s="67">
        <v>7.0000000000000007E-2</v>
      </c>
      <c r="E197" s="67">
        <v>0.02</v>
      </c>
      <c r="F197" s="67">
        <v>15</v>
      </c>
      <c r="G197" s="67">
        <v>60</v>
      </c>
      <c r="H197" s="67">
        <v>11.1</v>
      </c>
      <c r="I197" s="67">
        <v>1.4</v>
      </c>
      <c r="J197" s="67">
        <v>2.8</v>
      </c>
      <c r="K197" s="67">
        <v>0.28000000000000003</v>
      </c>
      <c r="L197" s="67" t="s">
        <v>53</v>
      </c>
      <c r="M197" s="67" t="s">
        <v>53</v>
      </c>
      <c r="N197" s="67" t="s">
        <v>53</v>
      </c>
      <c r="O197" s="67" t="s">
        <v>53</v>
      </c>
      <c r="P197" s="67">
        <v>0.02</v>
      </c>
      <c r="Q197" s="67">
        <v>0.03</v>
      </c>
    </row>
    <row r="198" spans="1:17" s="64" customFormat="1" ht="22.8" customHeight="1" thickBot="1" x14ac:dyDescent="0.35">
      <c r="A198" s="66"/>
      <c r="B198" s="67" t="s">
        <v>28</v>
      </c>
      <c r="C198" s="68">
        <v>577.5</v>
      </c>
      <c r="D198" s="68">
        <f t="shared" ref="D198:Q198" si="30">SUM(D194:D197)</f>
        <v>11.040000000000003</v>
      </c>
      <c r="E198" s="68">
        <f t="shared" si="30"/>
        <v>12.74</v>
      </c>
      <c r="F198" s="68">
        <f t="shared" si="30"/>
        <v>61.82</v>
      </c>
      <c r="G198" s="68">
        <f t="shared" si="30"/>
        <v>405.64</v>
      </c>
      <c r="H198" s="68">
        <f t="shared" si="30"/>
        <v>34.78</v>
      </c>
      <c r="I198" s="68">
        <f t="shared" si="30"/>
        <v>23.2</v>
      </c>
      <c r="J198" s="68">
        <f t="shared" si="30"/>
        <v>101.85000000000001</v>
      </c>
      <c r="K198" s="68">
        <f t="shared" si="30"/>
        <v>1.87</v>
      </c>
      <c r="L198" s="68">
        <f t="shared" si="30"/>
        <v>40</v>
      </c>
      <c r="M198" s="68">
        <f t="shared" si="30"/>
        <v>11.99</v>
      </c>
      <c r="N198" s="68">
        <f t="shared" si="30"/>
        <v>0.16</v>
      </c>
      <c r="O198" s="68">
        <f t="shared" si="30"/>
        <v>0.57400000000000007</v>
      </c>
      <c r="P198" s="68">
        <f t="shared" si="30"/>
        <v>2.0699999999999998</v>
      </c>
      <c r="Q198" s="68">
        <f t="shared" si="30"/>
        <v>9.0299999999999994</v>
      </c>
    </row>
    <row r="199" spans="1:17" x14ac:dyDescent="0.3">
      <c r="A199" s="87"/>
      <c r="B199" s="89" t="s">
        <v>21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19"/>
      <c r="O199" s="19"/>
      <c r="P199" s="19"/>
      <c r="Q199" s="19"/>
    </row>
    <row r="200" spans="1:17" ht="15" thickBot="1" x14ac:dyDescent="0.35">
      <c r="A200" s="88"/>
      <c r="B200" s="90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14"/>
      <c r="O200" s="14"/>
      <c r="P200" s="14"/>
      <c r="Q200" s="14"/>
    </row>
    <row r="201" spans="1:17" ht="56.25" customHeight="1" thickBot="1" x14ac:dyDescent="0.35">
      <c r="A201" s="14" t="s">
        <v>132</v>
      </c>
      <c r="B201" s="28" t="s">
        <v>79</v>
      </c>
      <c r="C201" s="15">
        <v>60</v>
      </c>
      <c r="D201" s="15">
        <v>1.25</v>
      </c>
      <c r="E201" s="15">
        <v>3.82</v>
      </c>
      <c r="F201" s="15">
        <v>14.06</v>
      </c>
      <c r="G201" s="15">
        <v>95.93</v>
      </c>
      <c r="H201" s="15">
        <v>40.19</v>
      </c>
      <c r="I201" s="15">
        <v>26.13</v>
      </c>
      <c r="J201" s="15">
        <v>39.380000000000003</v>
      </c>
      <c r="K201" s="15">
        <v>0.89</v>
      </c>
      <c r="L201" s="15" t="s">
        <v>53</v>
      </c>
      <c r="M201" s="15">
        <v>371.68</v>
      </c>
      <c r="N201" s="15">
        <v>0.03</v>
      </c>
      <c r="O201" s="15">
        <v>0.66</v>
      </c>
      <c r="P201" s="15">
        <v>0.83</v>
      </c>
      <c r="Q201" s="15">
        <v>11.18</v>
      </c>
    </row>
    <row r="202" spans="1:17" ht="32.25" customHeight="1" thickBot="1" x14ac:dyDescent="0.35">
      <c r="A202" s="14" t="s">
        <v>133</v>
      </c>
      <c r="B202" s="28" t="s">
        <v>95</v>
      </c>
      <c r="C202" s="15" t="s">
        <v>73</v>
      </c>
      <c r="D202" s="15">
        <v>1.6</v>
      </c>
      <c r="E202" s="15">
        <v>4.8600000000000003</v>
      </c>
      <c r="F202" s="15">
        <v>8.56</v>
      </c>
      <c r="G202" s="15">
        <v>91.25</v>
      </c>
      <c r="H202" s="15">
        <v>50.6</v>
      </c>
      <c r="I202" s="15">
        <v>23.13</v>
      </c>
      <c r="J202" s="15">
        <v>46.1</v>
      </c>
      <c r="K202" s="15">
        <v>1.1000000000000001</v>
      </c>
      <c r="L202" s="15" t="s">
        <v>53</v>
      </c>
      <c r="M202" s="15">
        <v>216.75</v>
      </c>
      <c r="N202" s="15">
        <v>0.3</v>
      </c>
      <c r="O202" s="15">
        <v>0.4</v>
      </c>
      <c r="P202" s="15">
        <v>0.43</v>
      </c>
      <c r="Q202" s="15">
        <v>10.199999999999999</v>
      </c>
    </row>
    <row r="203" spans="1:17" ht="27" thickBot="1" x14ac:dyDescent="0.35">
      <c r="A203" s="16" t="s">
        <v>134</v>
      </c>
      <c r="B203" s="30" t="s">
        <v>80</v>
      </c>
      <c r="C203" s="17" t="s">
        <v>69</v>
      </c>
      <c r="D203" s="17">
        <v>23.4</v>
      </c>
      <c r="E203" s="17">
        <v>16.95</v>
      </c>
      <c r="F203" s="17">
        <v>5.28</v>
      </c>
      <c r="G203" s="17">
        <v>256.5</v>
      </c>
      <c r="H203" s="17">
        <v>18.48</v>
      </c>
      <c r="I203" s="17">
        <v>19.579999999999998</v>
      </c>
      <c r="J203" s="17">
        <v>262.51</v>
      </c>
      <c r="K203" s="17">
        <v>14.16</v>
      </c>
      <c r="L203" s="17">
        <v>24.43</v>
      </c>
      <c r="M203" s="17">
        <v>2.5790000000000002</v>
      </c>
      <c r="N203" s="15">
        <v>0.2</v>
      </c>
      <c r="O203" s="15">
        <v>1.46</v>
      </c>
      <c r="P203" s="15">
        <v>8.42</v>
      </c>
      <c r="Q203" s="15">
        <v>5.61</v>
      </c>
    </row>
    <row r="204" spans="1:17" ht="27" thickBot="1" x14ac:dyDescent="0.35">
      <c r="A204" s="20" t="s">
        <v>106</v>
      </c>
      <c r="B204" s="28" t="s">
        <v>22</v>
      </c>
      <c r="C204" s="15">
        <v>150</v>
      </c>
      <c r="D204" s="15">
        <v>9.5500000000000007</v>
      </c>
      <c r="E204" s="15">
        <v>6.77</v>
      </c>
      <c r="F204" s="15">
        <v>42.83</v>
      </c>
      <c r="G204" s="15">
        <v>270.83</v>
      </c>
      <c r="H204" s="15">
        <v>288.33</v>
      </c>
      <c r="I204" s="15">
        <v>16.47</v>
      </c>
      <c r="J204" s="15">
        <v>150.83000000000001</v>
      </c>
      <c r="K204" s="15">
        <v>226.58</v>
      </c>
      <c r="L204" s="15">
        <v>5.3</v>
      </c>
      <c r="M204" s="15">
        <v>25.16</v>
      </c>
      <c r="N204" s="15">
        <v>0.8</v>
      </c>
      <c r="O204" s="15">
        <v>0.23</v>
      </c>
      <c r="P204" s="15">
        <v>0.1</v>
      </c>
      <c r="Q204" s="15">
        <v>5.5</v>
      </c>
    </row>
    <row r="205" spans="1:17" ht="32.25" customHeight="1" thickBot="1" x14ac:dyDescent="0.35">
      <c r="A205" s="74" t="s">
        <v>111</v>
      </c>
      <c r="B205" s="69" t="s">
        <v>43</v>
      </c>
      <c r="C205" s="67" t="s">
        <v>55</v>
      </c>
      <c r="D205" s="67">
        <v>0.13</v>
      </c>
      <c r="E205" s="67">
        <v>0.02</v>
      </c>
      <c r="F205" s="67">
        <v>15.2</v>
      </c>
      <c r="G205" s="67">
        <v>62</v>
      </c>
      <c r="H205" s="67">
        <v>14.2</v>
      </c>
      <c r="I205" s="67">
        <v>2.4</v>
      </c>
      <c r="J205" s="67">
        <v>4.4000000000000004</v>
      </c>
      <c r="K205" s="67">
        <v>0.36</v>
      </c>
      <c r="L205" s="67" t="s">
        <v>53</v>
      </c>
      <c r="M205" s="67" t="s">
        <v>53</v>
      </c>
      <c r="N205" s="67" t="s">
        <v>53</v>
      </c>
      <c r="O205" s="67" t="s">
        <v>53</v>
      </c>
      <c r="P205" s="67">
        <v>0.03</v>
      </c>
      <c r="Q205" s="67">
        <v>0.02</v>
      </c>
    </row>
    <row r="206" spans="1:17" ht="20.25" customHeight="1" thickBot="1" x14ac:dyDescent="0.35">
      <c r="A206" s="14"/>
      <c r="B206" s="28" t="s">
        <v>60</v>
      </c>
      <c r="C206" s="15">
        <v>20</v>
      </c>
      <c r="D206" s="15">
        <v>1.58</v>
      </c>
      <c r="E206" s="15">
        <v>0.2</v>
      </c>
      <c r="F206" s="15">
        <v>9.66</v>
      </c>
      <c r="G206" s="15">
        <v>46.76</v>
      </c>
      <c r="H206" s="15">
        <v>4.5999999999999996</v>
      </c>
      <c r="I206" s="15">
        <v>6.6</v>
      </c>
      <c r="J206" s="15"/>
      <c r="K206" s="15">
        <v>0.22</v>
      </c>
      <c r="L206" s="15"/>
      <c r="M206" s="15">
        <v>17.399999999999999</v>
      </c>
      <c r="N206" s="15">
        <v>0.02</v>
      </c>
      <c r="O206" s="15"/>
      <c r="P206" s="15"/>
      <c r="Q206" s="15"/>
    </row>
    <row r="207" spans="1:17" ht="27" thickBot="1" x14ac:dyDescent="0.35">
      <c r="A207" s="14"/>
      <c r="B207" s="28" t="s">
        <v>61</v>
      </c>
      <c r="C207" s="15">
        <v>30</v>
      </c>
      <c r="D207" s="15">
        <v>10.58</v>
      </c>
      <c r="E207" s="15">
        <v>0.33</v>
      </c>
      <c r="F207" s="15">
        <v>14.832000000000001</v>
      </c>
      <c r="G207" s="15">
        <v>68.97</v>
      </c>
      <c r="H207" s="15">
        <v>6.9</v>
      </c>
      <c r="I207" s="15">
        <v>7.5</v>
      </c>
      <c r="J207" s="15"/>
      <c r="K207" s="15">
        <v>0.93</v>
      </c>
      <c r="L207" s="15"/>
      <c r="M207" s="15">
        <v>31.8</v>
      </c>
      <c r="N207" s="15">
        <v>0.03</v>
      </c>
      <c r="O207" s="15"/>
      <c r="P207" s="15"/>
      <c r="Q207" s="15"/>
    </row>
    <row r="208" spans="1:17" ht="15" thickBot="1" x14ac:dyDescent="0.35">
      <c r="A208" s="14"/>
      <c r="B208" s="15" t="s">
        <v>28</v>
      </c>
      <c r="C208" s="18">
        <v>835</v>
      </c>
      <c r="D208" s="18">
        <f t="shared" ref="D208:Q208" si="31">SUM(D201:D207)</f>
        <v>48.089999999999996</v>
      </c>
      <c r="E208" s="18">
        <f t="shared" si="31"/>
        <v>32.950000000000003</v>
      </c>
      <c r="F208" s="18">
        <f t="shared" si="31"/>
        <v>110.422</v>
      </c>
      <c r="G208" s="18">
        <f t="shared" si="31"/>
        <v>892.24</v>
      </c>
      <c r="H208" s="18">
        <f t="shared" si="31"/>
        <v>423.29999999999995</v>
      </c>
      <c r="I208" s="18">
        <f t="shared" si="31"/>
        <v>101.81</v>
      </c>
      <c r="J208" s="18">
        <f t="shared" si="31"/>
        <v>503.22</v>
      </c>
      <c r="K208" s="18">
        <f t="shared" si="31"/>
        <v>244.24000000000004</v>
      </c>
      <c r="L208" s="18">
        <f t="shared" si="31"/>
        <v>29.73</v>
      </c>
      <c r="M208" s="18">
        <f t="shared" si="31"/>
        <v>665.36899999999991</v>
      </c>
      <c r="N208" s="18">
        <f t="shared" si="31"/>
        <v>1.3800000000000001</v>
      </c>
      <c r="O208" s="18">
        <f t="shared" si="31"/>
        <v>2.75</v>
      </c>
      <c r="P208" s="18">
        <f t="shared" si="31"/>
        <v>9.8099999999999987</v>
      </c>
      <c r="Q208" s="18">
        <f t="shared" si="31"/>
        <v>32.51</v>
      </c>
    </row>
    <row r="209" spans="1:17" ht="15" thickBot="1" x14ac:dyDescent="0.35">
      <c r="A209" s="14"/>
      <c r="B209" s="23" t="s">
        <v>41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1:17" ht="27" thickBot="1" x14ac:dyDescent="0.35">
      <c r="A210" s="14" t="s">
        <v>135</v>
      </c>
      <c r="B210" s="28" t="s">
        <v>46</v>
      </c>
      <c r="C210" s="18">
        <v>200</v>
      </c>
      <c r="D210" s="15">
        <v>1</v>
      </c>
      <c r="E210" s="15">
        <v>0.2</v>
      </c>
      <c r="F210" s="15">
        <v>20.2</v>
      </c>
      <c r="G210" s="15">
        <v>86.6</v>
      </c>
      <c r="H210" s="15">
        <v>14</v>
      </c>
      <c r="I210" s="15">
        <v>8</v>
      </c>
      <c r="J210" s="15">
        <v>14</v>
      </c>
      <c r="K210" s="15">
        <v>2.8</v>
      </c>
      <c r="L210" s="15"/>
      <c r="M210" s="15"/>
      <c r="N210" s="15">
        <v>0.02</v>
      </c>
      <c r="O210" s="15"/>
      <c r="P210" s="15"/>
      <c r="Q210" s="15">
        <v>4</v>
      </c>
    </row>
    <row r="211" spans="1:17" ht="15" thickBot="1" x14ac:dyDescent="0.35">
      <c r="A211" s="14"/>
      <c r="B211" s="28" t="s">
        <v>42</v>
      </c>
      <c r="C211" s="15">
        <v>50</v>
      </c>
      <c r="D211" s="15">
        <v>3.95</v>
      </c>
      <c r="E211" s="15">
        <v>0.5</v>
      </c>
      <c r="F211" s="15">
        <v>24.15</v>
      </c>
      <c r="G211" s="15">
        <v>116.9</v>
      </c>
      <c r="H211" s="15">
        <v>11.5</v>
      </c>
      <c r="I211" s="15">
        <v>13.2</v>
      </c>
      <c r="J211" s="15"/>
      <c r="K211" s="15">
        <v>0.44</v>
      </c>
      <c r="L211" s="15"/>
      <c r="M211" s="15">
        <v>34.799999999999997</v>
      </c>
      <c r="N211" s="15">
        <v>0.04</v>
      </c>
      <c r="O211" s="15"/>
      <c r="P211" s="15"/>
      <c r="Q211" s="15"/>
    </row>
    <row r="212" spans="1:17" ht="15" thickBot="1" x14ac:dyDescent="0.35">
      <c r="A212" s="14"/>
      <c r="B212" s="15" t="s">
        <v>28</v>
      </c>
      <c r="C212" s="15">
        <f t="shared" ref="C212:K212" si="32">SUM(C210:C211)</f>
        <v>250</v>
      </c>
      <c r="D212" s="15">
        <f t="shared" si="32"/>
        <v>4.95</v>
      </c>
      <c r="E212" s="15">
        <f t="shared" si="32"/>
        <v>0.7</v>
      </c>
      <c r="F212" s="15">
        <f t="shared" si="32"/>
        <v>44.349999999999994</v>
      </c>
      <c r="G212" s="15">
        <f t="shared" si="32"/>
        <v>203.5</v>
      </c>
      <c r="H212" s="15">
        <f t="shared" si="32"/>
        <v>25.5</v>
      </c>
      <c r="I212" s="15">
        <f t="shared" si="32"/>
        <v>21.2</v>
      </c>
      <c r="J212" s="15">
        <f t="shared" si="32"/>
        <v>14</v>
      </c>
      <c r="K212" s="15">
        <f t="shared" si="32"/>
        <v>3.2399999999999998</v>
      </c>
      <c r="L212" s="15"/>
      <c r="M212" s="15">
        <f>SUM(M210:M211)</f>
        <v>34.799999999999997</v>
      </c>
      <c r="N212" s="15">
        <f>SUM(N210:N211)</f>
        <v>0.06</v>
      </c>
      <c r="O212" s="15"/>
      <c r="P212" s="15"/>
      <c r="Q212" s="15">
        <f>SUM(Q210:Q211)</f>
        <v>4</v>
      </c>
    </row>
    <row r="213" spans="1:17" ht="15" thickBot="1" x14ac:dyDescent="0.35">
      <c r="A213" s="14"/>
      <c r="B213" s="23" t="s">
        <v>23</v>
      </c>
      <c r="C213" s="24">
        <f>C212+C208+C198</f>
        <v>1662.5</v>
      </c>
      <c r="D213" s="24">
        <f t="shared" ref="D213:Q213" si="33">D212+D208+D198</f>
        <v>64.08</v>
      </c>
      <c r="E213" s="24">
        <f t="shared" si="33"/>
        <v>46.390000000000008</v>
      </c>
      <c r="F213" s="24">
        <f t="shared" si="33"/>
        <v>216.59199999999998</v>
      </c>
      <c r="G213" s="24">
        <f t="shared" si="33"/>
        <v>1501.38</v>
      </c>
      <c r="H213" s="24">
        <f t="shared" si="33"/>
        <v>483.57999999999993</v>
      </c>
      <c r="I213" s="24">
        <f t="shared" si="33"/>
        <v>146.21</v>
      </c>
      <c r="J213" s="24">
        <f t="shared" si="33"/>
        <v>619.07000000000005</v>
      </c>
      <c r="K213" s="24">
        <f t="shared" si="33"/>
        <v>249.35000000000005</v>
      </c>
      <c r="L213" s="24">
        <f t="shared" si="33"/>
        <v>69.73</v>
      </c>
      <c r="M213" s="24">
        <f t="shared" si="33"/>
        <v>712.15899999999988</v>
      </c>
      <c r="N213" s="24">
        <f t="shared" si="33"/>
        <v>1.6</v>
      </c>
      <c r="O213" s="24">
        <f t="shared" si="33"/>
        <v>3.3239999999999998</v>
      </c>
      <c r="P213" s="24">
        <f t="shared" si="33"/>
        <v>11.879999999999999</v>
      </c>
      <c r="Q213" s="24">
        <f t="shared" si="33"/>
        <v>45.54</v>
      </c>
    </row>
    <row r="214" spans="1:17" ht="15" thickBot="1" x14ac:dyDescent="0.35">
      <c r="A214" s="85" t="s">
        <v>37</v>
      </c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</row>
    <row r="215" spans="1:17" ht="15" thickBot="1" x14ac:dyDescent="0.35">
      <c r="A215" s="14"/>
      <c r="B215" s="23" t="s">
        <v>16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27.75" customHeight="1" thickBot="1" x14ac:dyDescent="0.35">
      <c r="A216" s="16" t="s">
        <v>109</v>
      </c>
      <c r="B216" s="30" t="s">
        <v>25</v>
      </c>
      <c r="C216" s="17">
        <v>100</v>
      </c>
      <c r="D216" s="17">
        <v>6.09</v>
      </c>
      <c r="E216" s="17">
        <v>0.1</v>
      </c>
      <c r="F216" s="17">
        <v>61.14</v>
      </c>
      <c r="G216" s="17">
        <v>233</v>
      </c>
      <c r="H216" s="17">
        <v>1.52</v>
      </c>
      <c r="I216" s="17">
        <v>18.149999999999999</v>
      </c>
      <c r="J216" s="17">
        <v>67.67</v>
      </c>
      <c r="K216" s="17">
        <v>0.59</v>
      </c>
      <c r="L216" s="17">
        <v>0</v>
      </c>
      <c r="M216" s="17">
        <v>22.5</v>
      </c>
      <c r="N216" s="15">
        <v>0.3</v>
      </c>
      <c r="O216" s="15">
        <v>0.03</v>
      </c>
      <c r="P216" s="15">
        <v>0.23</v>
      </c>
      <c r="Q216" s="15">
        <v>2.0299999999999998</v>
      </c>
    </row>
    <row r="217" spans="1:17" ht="42.75" customHeight="1" thickBot="1" x14ac:dyDescent="0.35">
      <c r="A217" s="16" t="s">
        <v>144</v>
      </c>
      <c r="B217" s="30" t="s">
        <v>140</v>
      </c>
      <c r="C217" s="17" t="s">
        <v>141</v>
      </c>
      <c r="D217" s="17">
        <v>5.39</v>
      </c>
      <c r="E217" s="17">
        <v>9.6</v>
      </c>
      <c r="F217" s="17">
        <v>1.02</v>
      </c>
      <c r="G217" s="17">
        <v>112</v>
      </c>
      <c r="H217" s="17">
        <v>119.58</v>
      </c>
      <c r="I217" s="17">
        <v>18.72</v>
      </c>
      <c r="J217" s="17">
        <v>261.89999999999998</v>
      </c>
      <c r="K217" s="17">
        <v>3.06</v>
      </c>
      <c r="L217" s="17">
        <v>376.5</v>
      </c>
      <c r="M217" s="17">
        <v>388.8</v>
      </c>
      <c r="N217" s="15">
        <v>0.12</v>
      </c>
      <c r="O217" s="15">
        <v>0.6</v>
      </c>
      <c r="P217" s="15">
        <v>0.27</v>
      </c>
      <c r="Q217" s="15">
        <v>0.3</v>
      </c>
    </row>
    <row r="218" spans="1:17" ht="27" thickBot="1" x14ac:dyDescent="0.35">
      <c r="A218" s="14" t="s">
        <v>105</v>
      </c>
      <c r="B218" s="28" t="s">
        <v>18</v>
      </c>
      <c r="C218" s="15" t="s">
        <v>52</v>
      </c>
      <c r="D218" s="15">
        <v>7.0000000000000007E-2</v>
      </c>
      <c r="E218" s="15">
        <v>0.02</v>
      </c>
      <c r="F218" s="15">
        <v>15</v>
      </c>
      <c r="G218" s="15">
        <v>60</v>
      </c>
      <c r="H218" s="15">
        <v>11.1</v>
      </c>
      <c r="I218" s="15">
        <v>1.4</v>
      </c>
      <c r="J218" s="15">
        <v>2.8</v>
      </c>
      <c r="K218" s="15">
        <v>0.28000000000000003</v>
      </c>
      <c r="L218" s="15" t="s">
        <v>53</v>
      </c>
      <c r="M218" s="15" t="s">
        <v>53</v>
      </c>
      <c r="N218" s="15" t="s">
        <v>53</v>
      </c>
      <c r="O218" s="15" t="s">
        <v>53</v>
      </c>
      <c r="P218" s="15">
        <v>0.02</v>
      </c>
      <c r="Q218" s="15">
        <v>0.03</v>
      </c>
    </row>
    <row r="219" spans="1:17" ht="15" thickBot="1" x14ac:dyDescent="0.35">
      <c r="A219" s="14"/>
      <c r="B219" s="28" t="s">
        <v>60</v>
      </c>
      <c r="C219" s="15">
        <v>30</v>
      </c>
      <c r="D219" s="15">
        <v>2.37</v>
      </c>
      <c r="E219" s="15">
        <v>0.3</v>
      </c>
      <c r="F219" s="15">
        <v>14.49</v>
      </c>
      <c r="G219" s="15">
        <v>70.14</v>
      </c>
      <c r="H219" s="15">
        <v>6.9</v>
      </c>
      <c r="I219" s="15">
        <v>9.9</v>
      </c>
      <c r="J219" s="15">
        <v>26.1</v>
      </c>
      <c r="K219" s="15">
        <v>0.33</v>
      </c>
      <c r="L219" s="15" t="s">
        <v>53</v>
      </c>
      <c r="M219" s="15" t="s">
        <v>53</v>
      </c>
      <c r="N219" s="15">
        <v>0.03</v>
      </c>
      <c r="O219" s="15"/>
      <c r="P219" s="15"/>
      <c r="Q219" s="15"/>
    </row>
    <row r="220" spans="1:17" ht="15" thickBot="1" x14ac:dyDescent="0.35">
      <c r="A220" s="14"/>
      <c r="B220" s="15" t="s">
        <v>28</v>
      </c>
      <c r="C220" s="18">
        <f t="shared" ref="C220:Q220" si="34">SUM(C216:C219)</f>
        <v>130</v>
      </c>
      <c r="D220" s="18">
        <f t="shared" si="34"/>
        <v>13.920000000000002</v>
      </c>
      <c r="E220" s="18">
        <f t="shared" si="34"/>
        <v>10.02</v>
      </c>
      <c r="F220" s="18">
        <f t="shared" si="34"/>
        <v>91.649999999999991</v>
      </c>
      <c r="G220" s="18">
        <f t="shared" si="34"/>
        <v>475.14</v>
      </c>
      <c r="H220" s="18">
        <f t="shared" si="34"/>
        <v>139.1</v>
      </c>
      <c r="I220" s="18">
        <f t="shared" si="34"/>
        <v>48.169999999999995</v>
      </c>
      <c r="J220" s="18">
        <f t="shared" si="34"/>
        <v>358.47</v>
      </c>
      <c r="K220" s="18">
        <f t="shared" si="34"/>
        <v>4.26</v>
      </c>
      <c r="L220" s="18">
        <f t="shared" si="34"/>
        <v>376.5</v>
      </c>
      <c r="M220" s="18">
        <f t="shared" si="34"/>
        <v>411.3</v>
      </c>
      <c r="N220" s="18">
        <f t="shared" si="34"/>
        <v>0.44999999999999996</v>
      </c>
      <c r="O220" s="18">
        <f t="shared" si="34"/>
        <v>0.63</v>
      </c>
      <c r="P220" s="18">
        <f t="shared" si="34"/>
        <v>0.52</v>
      </c>
      <c r="Q220" s="18">
        <f t="shared" si="34"/>
        <v>2.3599999999999994</v>
      </c>
    </row>
    <row r="221" spans="1:17" x14ac:dyDescent="0.3">
      <c r="A221" s="87"/>
      <c r="B221" s="89" t="s">
        <v>21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19"/>
      <c r="O221" s="19"/>
      <c r="P221" s="19"/>
      <c r="Q221" s="19"/>
    </row>
    <row r="222" spans="1:17" ht="15" thickBot="1" x14ac:dyDescent="0.35">
      <c r="A222" s="88"/>
      <c r="B222" s="90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14"/>
      <c r="O222" s="14"/>
      <c r="P222" s="14"/>
      <c r="Q222" s="14"/>
    </row>
    <row r="223" spans="1:17" s="45" customFormat="1" ht="45.6" customHeight="1" thickBot="1" x14ac:dyDescent="0.35">
      <c r="A223" s="52" t="s">
        <v>166</v>
      </c>
      <c r="B223" s="54" t="s">
        <v>176</v>
      </c>
      <c r="C223" s="53">
        <v>50</v>
      </c>
      <c r="D223" s="53">
        <v>0.55000000000000004</v>
      </c>
      <c r="E223" s="53">
        <v>1.75</v>
      </c>
      <c r="F223" s="53">
        <v>1.9</v>
      </c>
      <c r="G223" s="53">
        <v>11</v>
      </c>
      <c r="H223" s="53">
        <v>7</v>
      </c>
      <c r="I223" s="53">
        <v>10</v>
      </c>
      <c r="J223" s="53">
        <v>13</v>
      </c>
      <c r="K223" s="53">
        <v>0.45</v>
      </c>
      <c r="L223" s="53" t="s">
        <v>53</v>
      </c>
      <c r="M223" s="53">
        <v>66.5</v>
      </c>
      <c r="N223" s="67">
        <v>0.03</v>
      </c>
      <c r="O223" s="67">
        <v>0.02</v>
      </c>
      <c r="P223" s="67">
        <v>0.25</v>
      </c>
      <c r="Q223" s="67">
        <v>8.75</v>
      </c>
    </row>
    <row r="224" spans="1:17" ht="52.5" customHeight="1" thickBot="1" x14ac:dyDescent="0.35">
      <c r="A224" s="35" t="s">
        <v>136</v>
      </c>
      <c r="B224" s="37" t="s">
        <v>78</v>
      </c>
      <c r="C224" s="36" t="s">
        <v>70</v>
      </c>
      <c r="D224" s="36">
        <v>2.02</v>
      </c>
      <c r="E224" s="36">
        <v>5.4</v>
      </c>
      <c r="F224" s="36">
        <v>12.22</v>
      </c>
      <c r="G224" s="36">
        <v>107.25</v>
      </c>
      <c r="H224" s="36">
        <v>24</v>
      </c>
      <c r="I224" s="36">
        <v>56.5</v>
      </c>
      <c r="J224" s="36">
        <v>1</v>
      </c>
      <c r="K224" s="36" t="s">
        <v>53</v>
      </c>
      <c r="L224" s="36">
        <v>1219.5</v>
      </c>
      <c r="M224" s="36">
        <v>2.1</v>
      </c>
      <c r="N224" s="34">
        <v>0.1</v>
      </c>
      <c r="O224" s="34">
        <v>0.52</v>
      </c>
      <c r="P224" s="34">
        <v>0.98</v>
      </c>
      <c r="Q224" s="34">
        <v>11.6</v>
      </c>
    </row>
    <row r="225" spans="1:17" ht="28.5" customHeight="1" thickBot="1" x14ac:dyDescent="0.35">
      <c r="A225" s="16" t="s">
        <v>113</v>
      </c>
      <c r="B225" s="30" t="s">
        <v>31</v>
      </c>
      <c r="C225" s="17">
        <v>150</v>
      </c>
      <c r="D225" s="17">
        <v>5.75</v>
      </c>
      <c r="E225" s="17">
        <v>3.5</v>
      </c>
      <c r="F225" s="17">
        <v>25.57</v>
      </c>
      <c r="G225" s="17">
        <v>158.16</v>
      </c>
      <c r="H225" s="17">
        <v>16.27</v>
      </c>
      <c r="I225" s="17">
        <v>32.58</v>
      </c>
      <c r="J225" s="17">
        <v>98.58</v>
      </c>
      <c r="K225" s="17">
        <v>1.1299999999999999</v>
      </c>
      <c r="L225" s="17" t="s">
        <v>53</v>
      </c>
      <c r="M225" s="17">
        <v>32</v>
      </c>
      <c r="N225" s="15">
        <v>0.17</v>
      </c>
      <c r="O225" s="15">
        <v>0.1</v>
      </c>
      <c r="P225" s="15">
        <v>1.9</v>
      </c>
      <c r="Q225" s="15">
        <v>23.33</v>
      </c>
    </row>
    <row r="226" spans="1:17" ht="32.25" customHeight="1" thickBot="1" x14ac:dyDescent="0.35">
      <c r="A226" s="14" t="s">
        <v>120</v>
      </c>
      <c r="B226" s="28" t="s">
        <v>81</v>
      </c>
      <c r="C226" s="15" t="s">
        <v>57</v>
      </c>
      <c r="D226" s="15">
        <v>8.5</v>
      </c>
      <c r="E226" s="15">
        <v>21.72</v>
      </c>
      <c r="F226" s="15">
        <v>8.59</v>
      </c>
      <c r="G226" s="15">
        <v>265.2</v>
      </c>
      <c r="H226" s="15">
        <v>7.65</v>
      </c>
      <c r="I226" s="15">
        <v>20.74</v>
      </c>
      <c r="J226" s="15">
        <v>120</v>
      </c>
      <c r="K226" s="15">
        <v>1.33</v>
      </c>
      <c r="L226" s="15">
        <v>24.37</v>
      </c>
      <c r="M226" s="15">
        <v>29.3</v>
      </c>
      <c r="N226" s="15">
        <v>0.23</v>
      </c>
      <c r="O226" s="15">
        <v>0.23400000000000001</v>
      </c>
      <c r="P226" s="15">
        <v>6.5000000000000002E-2</v>
      </c>
      <c r="Q226" s="15">
        <v>1.9</v>
      </c>
    </row>
    <row r="227" spans="1:17" ht="33" customHeight="1" thickBot="1" x14ac:dyDescent="0.35">
      <c r="A227" s="14" t="s">
        <v>105</v>
      </c>
      <c r="B227" s="28" t="s">
        <v>18</v>
      </c>
      <c r="C227" s="15" t="s">
        <v>52</v>
      </c>
      <c r="D227" s="15">
        <v>7.0000000000000007E-2</v>
      </c>
      <c r="E227" s="15">
        <v>0.02</v>
      </c>
      <c r="F227" s="15">
        <v>15</v>
      </c>
      <c r="G227" s="15">
        <v>60</v>
      </c>
      <c r="H227" s="15">
        <v>11.1</v>
      </c>
      <c r="I227" s="15">
        <v>1.4</v>
      </c>
      <c r="J227" s="15">
        <v>2.8</v>
      </c>
      <c r="K227" s="15">
        <v>0.28000000000000003</v>
      </c>
      <c r="L227" s="15" t="s">
        <v>53</v>
      </c>
      <c r="M227" s="15" t="s">
        <v>53</v>
      </c>
      <c r="N227" s="15" t="s">
        <v>53</v>
      </c>
      <c r="O227" s="15" t="s">
        <v>53</v>
      </c>
      <c r="P227" s="15">
        <v>0.02</v>
      </c>
      <c r="Q227" s="15">
        <v>0.03</v>
      </c>
    </row>
    <row r="228" spans="1:17" ht="19.5" customHeight="1" thickBot="1" x14ac:dyDescent="0.35">
      <c r="A228" s="14"/>
      <c r="B228" s="28" t="s">
        <v>60</v>
      </c>
      <c r="C228" s="15">
        <v>20</v>
      </c>
      <c r="D228" s="15">
        <v>1.58</v>
      </c>
      <c r="E228" s="15">
        <v>0.2</v>
      </c>
      <c r="F228" s="15">
        <v>9.66</v>
      </c>
      <c r="G228" s="15">
        <v>46.76</v>
      </c>
      <c r="H228" s="15">
        <v>4.5999999999999996</v>
      </c>
      <c r="I228" s="15">
        <v>6.6</v>
      </c>
      <c r="J228" s="15"/>
      <c r="K228" s="15">
        <v>0.22</v>
      </c>
      <c r="L228" s="15"/>
      <c r="M228" s="15">
        <v>17.399999999999999</v>
      </c>
      <c r="N228" s="15">
        <v>0.02</v>
      </c>
      <c r="O228" s="15"/>
      <c r="P228" s="15"/>
      <c r="Q228" s="15"/>
    </row>
    <row r="229" spans="1:17" ht="27" thickBot="1" x14ac:dyDescent="0.35">
      <c r="A229" s="14"/>
      <c r="B229" s="28" t="s">
        <v>61</v>
      </c>
      <c r="C229" s="15">
        <v>30</v>
      </c>
      <c r="D229" s="15">
        <v>10.58</v>
      </c>
      <c r="E229" s="15">
        <v>0.33</v>
      </c>
      <c r="F229" s="15">
        <v>14.832000000000001</v>
      </c>
      <c r="G229" s="15">
        <v>68.97</v>
      </c>
      <c r="H229" s="15">
        <v>6.9</v>
      </c>
      <c r="I229" s="15">
        <v>7.5</v>
      </c>
      <c r="J229" s="15"/>
      <c r="K229" s="15">
        <v>0.93</v>
      </c>
      <c r="L229" s="15"/>
      <c r="M229" s="15">
        <v>31.8</v>
      </c>
      <c r="N229" s="15">
        <v>0.03</v>
      </c>
      <c r="O229" s="15"/>
      <c r="P229" s="15"/>
      <c r="Q229" s="15"/>
    </row>
    <row r="230" spans="1:17" ht="15" thickBot="1" x14ac:dyDescent="0.35">
      <c r="A230" s="14"/>
      <c r="B230" s="15" t="s">
        <v>28</v>
      </c>
      <c r="C230" s="15">
        <f t="shared" ref="C230:Q230" si="35">SUM(C223:C229)</f>
        <v>250</v>
      </c>
      <c r="D230" s="15">
        <f t="shared" si="35"/>
        <v>29.049999999999997</v>
      </c>
      <c r="E230" s="15">
        <f t="shared" si="35"/>
        <v>32.92</v>
      </c>
      <c r="F230" s="15">
        <f t="shared" si="35"/>
        <v>87.771999999999991</v>
      </c>
      <c r="G230" s="15">
        <f t="shared" si="35"/>
        <v>717.33999999999992</v>
      </c>
      <c r="H230" s="22">
        <f t="shared" si="35"/>
        <v>77.52</v>
      </c>
      <c r="I230" s="15">
        <f t="shared" si="35"/>
        <v>135.32</v>
      </c>
      <c r="J230" s="15">
        <f t="shared" si="35"/>
        <v>235.38</v>
      </c>
      <c r="K230" s="15">
        <f t="shared" si="35"/>
        <v>4.3400000000000007</v>
      </c>
      <c r="L230" s="15">
        <f t="shared" si="35"/>
        <v>1243.8699999999999</v>
      </c>
      <c r="M230" s="15">
        <f t="shared" si="35"/>
        <v>179.10000000000002</v>
      </c>
      <c r="N230" s="15">
        <f t="shared" si="35"/>
        <v>0.58000000000000007</v>
      </c>
      <c r="O230" s="15">
        <f t="shared" si="35"/>
        <v>0.874</v>
      </c>
      <c r="P230" s="15">
        <f t="shared" si="35"/>
        <v>3.2149999999999999</v>
      </c>
      <c r="Q230" s="15">
        <f t="shared" si="35"/>
        <v>45.61</v>
      </c>
    </row>
    <row r="231" spans="1:17" ht="15" thickBot="1" x14ac:dyDescent="0.35">
      <c r="A231" s="14"/>
      <c r="B231" s="23" t="s">
        <v>41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20.25" customHeight="1" thickBot="1" x14ac:dyDescent="0.35">
      <c r="A232" s="14" t="s">
        <v>111</v>
      </c>
      <c r="B232" s="28" t="s">
        <v>43</v>
      </c>
      <c r="C232" s="15" t="s">
        <v>55</v>
      </c>
      <c r="D232" s="15">
        <v>0.13</v>
      </c>
      <c r="E232" s="15">
        <v>0.02</v>
      </c>
      <c r="F232" s="15">
        <v>15.2</v>
      </c>
      <c r="G232" s="15">
        <v>62</v>
      </c>
      <c r="H232" s="15">
        <v>14.2</v>
      </c>
      <c r="I232" s="15">
        <v>2.4</v>
      </c>
      <c r="J232" s="15">
        <v>4.4000000000000004</v>
      </c>
      <c r="K232" s="15">
        <v>0.36</v>
      </c>
      <c r="L232" s="15" t="s">
        <v>53</v>
      </c>
      <c r="M232" s="15" t="s">
        <v>53</v>
      </c>
      <c r="N232" s="15" t="s">
        <v>53</v>
      </c>
      <c r="O232" s="15" t="s">
        <v>53</v>
      </c>
      <c r="P232" s="15">
        <v>0.03</v>
      </c>
      <c r="Q232" s="15">
        <v>0.02</v>
      </c>
    </row>
    <row r="233" spans="1:17" ht="15" thickBot="1" x14ac:dyDescent="0.35">
      <c r="A233" s="14"/>
      <c r="B233" s="28" t="s">
        <v>42</v>
      </c>
      <c r="C233" s="15">
        <v>50</v>
      </c>
      <c r="D233" s="15">
        <v>3.95</v>
      </c>
      <c r="E233" s="15">
        <v>0.5</v>
      </c>
      <c r="F233" s="15">
        <v>24.15</v>
      </c>
      <c r="G233" s="15">
        <v>116.9</v>
      </c>
      <c r="H233" s="15">
        <v>11.5</v>
      </c>
      <c r="I233" s="15">
        <v>13.2</v>
      </c>
      <c r="J233" s="15"/>
      <c r="K233" s="15">
        <v>0.44</v>
      </c>
      <c r="L233" s="15"/>
      <c r="M233" s="15">
        <v>34.799999999999997</v>
      </c>
      <c r="N233" s="15">
        <v>0.04</v>
      </c>
      <c r="O233" s="15"/>
      <c r="P233" s="15"/>
      <c r="Q233" s="15"/>
    </row>
    <row r="234" spans="1:17" ht="15" thickBot="1" x14ac:dyDescent="0.35">
      <c r="A234" s="14"/>
      <c r="B234" s="15" t="s">
        <v>28</v>
      </c>
      <c r="C234" s="18">
        <v>272</v>
      </c>
      <c r="D234" s="18">
        <f t="shared" ref="D234:K234" si="36">SUM(D232:D233)</f>
        <v>4.08</v>
      </c>
      <c r="E234" s="18">
        <f t="shared" si="36"/>
        <v>0.52</v>
      </c>
      <c r="F234" s="18">
        <f t="shared" si="36"/>
        <v>39.349999999999994</v>
      </c>
      <c r="G234" s="18">
        <f t="shared" si="36"/>
        <v>178.9</v>
      </c>
      <c r="H234" s="18">
        <f t="shared" si="36"/>
        <v>25.7</v>
      </c>
      <c r="I234" s="18">
        <f t="shared" si="36"/>
        <v>15.6</v>
      </c>
      <c r="J234" s="18">
        <f t="shared" si="36"/>
        <v>4.4000000000000004</v>
      </c>
      <c r="K234" s="18">
        <f t="shared" si="36"/>
        <v>0.8</v>
      </c>
      <c r="L234" s="18"/>
      <c r="M234" s="18">
        <f>SUM(M232:M233)</f>
        <v>34.799999999999997</v>
      </c>
      <c r="N234" s="18">
        <f>SUM(N232:N233)</f>
        <v>0.04</v>
      </c>
      <c r="O234" s="18"/>
      <c r="P234" s="18">
        <f>SUM(P232:P233)</f>
        <v>0.03</v>
      </c>
      <c r="Q234" s="18">
        <f>SUM(Q232:Q233)</f>
        <v>0.02</v>
      </c>
    </row>
    <row r="235" spans="1:17" ht="15" thickBot="1" x14ac:dyDescent="0.35">
      <c r="A235" s="14"/>
      <c r="B235" s="23" t="s">
        <v>23</v>
      </c>
      <c r="C235" s="24">
        <f t="shared" ref="C235:Q235" si="37">C234+C230+C220</f>
        <v>652</v>
      </c>
      <c r="D235" s="24">
        <f t="shared" si="37"/>
        <v>47.05</v>
      </c>
      <c r="E235" s="24">
        <f t="shared" si="37"/>
        <v>43.460000000000008</v>
      </c>
      <c r="F235" s="24">
        <f t="shared" si="37"/>
        <v>218.77199999999999</v>
      </c>
      <c r="G235" s="24">
        <f t="shared" si="37"/>
        <v>1371.3799999999999</v>
      </c>
      <c r="H235" s="24">
        <f t="shared" si="37"/>
        <v>242.32</v>
      </c>
      <c r="I235" s="24">
        <f t="shared" si="37"/>
        <v>199.08999999999997</v>
      </c>
      <c r="J235" s="24">
        <f t="shared" si="37"/>
        <v>598.25</v>
      </c>
      <c r="K235" s="24">
        <f t="shared" si="37"/>
        <v>9.4</v>
      </c>
      <c r="L235" s="24">
        <f t="shared" si="37"/>
        <v>1620.37</v>
      </c>
      <c r="M235" s="24">
        <f t="shared" si="37"/>
        <v>625.20000000000005</v>
      </c>
      <c r="N235" s="24">
        <f t="shared" si="37"/>
        <v>1.07</v>
      </c>
      <c r="O235" s="24">
        <f t="shared" si="37"/>
        <v>1.504</v>
      </c>
      <c r="P235" s="24">
        <f t="shared" si="37"/>
        <v>3.7649999999999997</v>
      </c>
      <c r="Q235" s="24">
        <f t="shared" si="37"/>
        <v>47.99</v>
      </c>
    </row>
    <row r="236" spans="1:17" x14ac:dyDescent="0.3">
      <c r="A236" s="6"/>
    </row>
    <row r="237" spans="1:17" x14ac:dyDescent="0.3">
      <c r="A237" s="6"/>
    </row>
    <row r="238" spans="1:17" ht="15" customHeight="1" thickBot="1" x14ac:dyDescent="0.35">
      <c r="A238" s="100" t="s">
        <v>38</v>
      </c>
      <c r="B238" s="101"/>
      <c r="C238" s="101"/>
      <c r="D238" s="101"/>
      <c r="E238" s="101"/>
      <c r="F238" s="101"/>
      <c r="G238" s="101"/>
    </row>
    <row r="239" spans="1:17" ht="15" thickBot="1" x14ac:dyDescent="0.35">
      <c r="A239" s="93" t="s">
        <v>39</v>
      </c>
      <c r="B239" s="95" t="s">
        <v>2</v>
      </c>
      <c r="C239" s="96"/>
      <c r="D239" s="96"/>
      <c r="E239" s="97"/>
      <c r="F239" s="95" t="s">
        <v>3</v>
      </c>
      <c r="G239" s="96"/>
      <c r="H239" s="96"/>
      <c r="I239" s="97"/>
      <c r="J239" s="95" t="s">
        <v>4</v>
      </c>
      <c r="K239" s="96"/>
      <c r="L239" s="97"/>
    </row>
    <row r="240" spans="1:17" ht="42" thickBot="1" x14ac:dyDescent="0.35">
      <c r="A240" s="94"/>
      <c r="B240" s="7" t="s">
        <v>5</v>
      </c>
      <c r="C240" s="7" t="s">
        <v>6</v>
      </c>
      <c r="D240" s="7" t="s">
        <v>7</v>
      </c>
      <c r="E240" s="7" t="s">
        <v>8</v>
      </c>
      <c r="F240" s="7" t="s">
        <v>9</v>
      </c>
      <c r="G240" s="7" t="s">
        <v>10</v>
      </c>
      <c r="H240" s="7" t="s">
        <v>11</v>
      </c>
      <c r="I240" s="7" t="s">
        <v>12</v>
      </c>
      <c r="J240" s="7" t="s">
        <v>65</v>
      </c>
      <c r="K240" s="7" t="s">
        <v>13</v>
      </c>
      <c r="L240" s="7" t="s">
        <v>14</v>
      </c>
    </row>
    <row r="241" spans="1:12" ht="15" thickBot="1" x14ac:dyDescent="0.35">
      <c r="A241" s="8">
        <v>1</v>
      </c>
      <c r="B241" s="4">
        <v>44.473999999999997</v>
      </c>
      <c r="C241" s="4">
        <v>42.05</v>
      </c>
      <c r="D241" s="4">
        <v>176.42</v>
      </c>
      <c r="E241" s="4">
        <v>1229</v>
      </c>
      <c r="F241" s="4">
        <v>278.48</v>
      </c>
      <c r="G241" s="4">
        <v>140.38999999999999</v>
      </c>
      <c r="H241" s="4">
        <v>424.05</v>
      </c>
      <c r="I241" s="4">
        <v>7.25</v>
      </c>
      <c r="J241" s="4">
        <v>0.79</v>
      </c>
      <c r="K241" s="4">
        <v>41.96</v>
      </c>
      <c r="L241" s="4">
        <v>137.6</v>
      </c>
    </row>
    <row r="242" spans="1:12" ht="15" thickBot="1" x14ac:dyDescent="0.35">
      <c r="A242" s="8">
        <v>2</v>
      </c>
      <c r="B242" s="5">
        <v>49.85</v>
      </c>
      <c r="C242" s="5">
        <v>46.61</v>
      </c>
      <c r="D242" s="5">
        <v>226.374</v>
      </c>
      <c r="E242" s="5">
        <v>1320.6399999999999</v>
      </c>
      <c r="F242" s="5">
        <v>421.65999999999997</v>
      </c>
      <c r="G242" s="5">
        <v>161.28</v>
      </c>
      <c r="H242" s="5">
        <v>604.89</v>
      </c>
      <c r="I242" s="5">
        <v>244.95000000000002</v>
      </c>
      <c r="J242" s="5">
        <v>1.52</v>
      </c>
      <c r="K242" s="5">
        <v>39.43</v>
      </c>
      <c r="L242" s="5">
        <v>1289.23</v>
      </c>
    </row>
    <row r="243" spans="1:12" ht="15" thickBot="1" x14ac:dyDescent="0.35">
      <c r="A243" s="8">
        <v>3</v>
      </c>
      <c r="B243" s="5">
        <v>62.08</v>
      </c>
      <c r="C243" s="5">
        <v>51.929999999999993</v>
      </c>
      <c r="D243" s="5">
        <v>221.86399999999998</v>
      </c>
      <c r="E243" s="5">
        <v>1530.0100000000002</v>
      </c>
      <c r="F243" s="5">
        <v>217.81</v>
      </c>
      <c r="G243" s="5">
        <v>205.5</v>
      </c>
      <c r="H243" s="5">
        <v>546.8599999999999</v>
      </c>
      <c r="I243" s="5">
        <v>63.2</v>
      </c>
      <c r="J243" s="5">
        <v>5.6859999999999999</v>
      </c>
      <c r="K243" s="5">
        <v>488.86</v>
      </c>
      <c r="L243" s="5">
        <v>69</v>
      </c>
    </row>
    <row r="244" spans="1:12" s="55" customFormat="1" ht="15" thickBot="1" x14ac:dyDescent="0.35">
      <c r="A244" s="63">
        <v>4</v>
      </c>
      <c r="B244" s="59">
        <v>57.42</v>
      </c>
      <c r="C244" s="59">
        <v>57.44</v>
      </c>
      <c r="D244" s="59">
        <v>166.34199999999998</v>
      </c>
      <c r="E244" s="59">
        <v>1622.57</v>
      </c>
      <c r="F244" s="59">
        <v>1097.24</v>
      </c>
      <c r="G244" s="59">
        <v>252.71</v>
      </c>
      <c r="H244" s="59">
        <v>1086.5999999999999</v>
      </c>
      <c r="I244" s="59">
        <v>26.01</v>
      </c>
      <c r="J244" s="59">
        <v>6.1159999999999997</v>
      </c>
      <c r="K244" s="59">
        <v>56.86</v>
      </c>
      <c r="L244" s="59">
        <v>262.66000000000003</v>
      </c>
    </row>
    <row r="245" spans="1:12" ht="15" thickBot="1" x14ac:dyDescent="0.35">
      <c r="A245" s="8">
        <v>5</v>
      </c>
      <c r="B245" s="5">
        <v>49.163999999999994</v>
      </c>
      <c r="C245" s="5">
        <v>64.8</v>
      </c>
      <c r="D245" s="5">
        <v>188.762</v>
      </c>
      <c r="E245" s="5">
        <v>1634.49</v>
      </c>
      <c r="F245" s="5">
        <v>298.70000000000005</v>
      </c>
      <c r="G245" s="5">
        <v>175.39</v>
      </c>
      <c r="H245" s="5">
        <v>410.93</v>
      </c>
      <c r="I245" s="5">
        <v>224.10999999999999</v>
      </c>
      <c r="J245" s="5">
        <v>0.625</v>
      </c>
      <c r="K245" s="5">
        <v>1021</v>
      </c>
      <c r="L245" s="5">
        <v>24.55</v>
      </c>
    </row>
    <row r="246" spans="1:12" ht="15" thickBot="1" x14ac:dyDescent="0.35">
      <c r="A246" s="8">
        <v>6</v>
      </c>
      <c r="B246" s="5">
        <v>25.160000000000004</v>
      </c>
      <c r="C246" s="5">
        <v>23.54</v>
      </c>
      <c r="D246" s="5">
        <v>119.08199999999999</v>
      </c>
      <c r="E246" s="5">
        <v>816.85</v>
      </c>
      <c r="F246" s="5">
        <v>1071.47</v>
      </c>
      <c r="G246" s="5">
        <v>153.53</v>
      </c>
      <c r="H246" s="5">
        <v>1206.06</v>
      </c>
      <c r="I246" s="5">
        <v>4.91</v>
      </c>
      <c r="J246" s="5">
        <v>0.46</v>
      </c>
      <c r="K246" s="5">
        <v>31.75</v>
      </c>
      <c r="L246" s="5">
        <v>330.03</v>
      </c>
    </row>
    <row r="247" spans="1:12" ht="15" thickBot="1" x14ac:dyDescent="0.35">
      <c r="A247" s="8">
        <v>7</v>
      </c>
      <c r="B247" s="5">
        <v>45.15</v>
      </c>
      <c r="C247" s="5">
        <v>25.759999999999998</v>
      </c>
      <c r="D247" s="5">
        <v>346.78199999999998</v>
      </c>
      <c r="E247" s="5">
        <v>1419.77</v>
      </c>
      <c r="F247" s="5">
        <v>246.74999999999997</v>
      </c>
      <c r="G247" s="5">
        <v>169.14</v>
      </c>
      <c r="H247" s="5">
        <v>410.27000000000004</v>
      </c>
      <c r="I247" s="5">
        <v>22.999999999999996</v>
      </c>
      <c r="J247" s="5">
        <v>0.95</v>
      </c>
      <c r="K247" s="5">
        <v>57.16</v>
      </c>
      <c r="L247" s="5">
        <v>38.24</v>
      </c>
    </row>
    <row r="248" spans="1:12" ht="15" thickBot="1" x14ac:dyDescent="0.35">
      <c r="A248" s="8">
        <v>8</v>
      </c>
      <c r="B248" s="5">
        <v>58.750000000000007</v>
      </c>
      <c r="C248" s="5">
        <v>34.299999999999997</v>
      </c>
      <c r="D248" s="5">
        <v>161.66399999999999</v>
      </c>
      <c r="E248" s="5">
        <v>1223.1500000000001</v>
      </c>
      <c r="F248" s="5">
        <v>624.37</v>
      </c>
      <c r="G248" s="5">
        <v>221.39</v>
      </c>
      <c r="H248" s="5">
        <v>592.29</v>
      </c>
      <c r="I248" s="5">
        <v>25.019999999999996</v>
      </c>
      <c r="J248" s="5">
        <v>5.8719999999999999</v>
      </c>
      <c r="K248" s="5">
        <v>510.27</v>
      </c>
      <c r="L248" s="5">
        <v>177.43</v>
      </c>
    </row>
    <row r="249" spans="1:12" ht="15" thickBot="1" x14ac:dyDescent="0.35">
      <c r="A249" s="8">
        <v>9</v>
      </c>
      <c r="B249" s="5">
        <v>76.739999999999995</v>
      </c>
      <c r="C249" s="5">
        <v>48.510000000000005</v>
      </c>
      <c r="D249" s="5">
        <v>210.304</v>
      </c>
      <c r="E249" s="5">
        <v>1645.3100000000002</v>
      </c>
      <c r="F249" s="5">
        <v>732.28</v>
      </c>
      <c r="G249" s="5">
        <v>155.79999999999998</v>
      </c>
      <c r="H249" s="5">
        <v>715.81000000000006</v>
      </c>
      <c r="I249" s="5">
        <v>252.24000000000004</v>
      </c>
      <c r="J249" s="5">
        <v>1.56</v>
      </c>
      <c r="K249" s="5">
        <v>40.72</v>
      </c>
      <c r="L249" s="5">
        <v>133.41</v>
      </c>
    </row>
    <row r="250" spans="1:12" ht="15" thickBot="1" x14ac:dyDescent="0.35">
      <c r="A250" s="8">
        <v>10</v>
      </c>
      <c r="B250" s="5">
        <v>47.05</v>
      </c>
      <c r="C250" s="5">
        <v>43.460000000000008</v>
      </c>
      <c r="D250" s="5">
        <v>218.77199999999999</v>
      </c>
      <c r="E250" s="5">
        <v>1371.3799999999999</v>
      </c>
      <c r="F250" s="5">
        <v>242.32</v>
      </c>
      <c r="G250" s="5">
        <v>199.08999999999997</v>
      </c>
      <c r="H250" s="5">
        <v>598.25</v>
      </c>
      <c r="I250" s="5">
        <v>9.4</v>
      </c>
      <c r="J250" s="5">
        <v>1.07</v>
      </c>
      <c r="K250" s="5">
        <v>47.99</v>
      </c>
      <c r="L250" s="5">
        <v>1620.37</v>
      </c>
    </row>
    <row r="251" spans="1:12" ht="15" thickBot="1" x14ac:dyDescent="0.35">
      <c r="A251" s="8" t="s">
        <v>40</v>
      </c>
      <c r="B251" s="9">
        <v>51.58</v>
      </c>
      <c r="C251" s="9">
        <v>43.84</v>
      </c>
      <c r="D251" s="9">
        <v>203.64</v>
      </c>
      <c r="E251" s="9">
        <v>1381.32</v>
      </c>
      <c r="F251" s="9">
        <v>523.11</v>
      </c>
      <c r="G251" s="9">
        <v>183.42</v>
      </c>
      <c r="H251" s="9">
        <v>659.6</v>
      </c>
      <c r="I251" s="9">
        <v>88.01</v>
      </c>
      <c r="J251" s="9">
        <v>2.46</v>
      </c>
      <c r="K251" s="9">
        <v>233.6</v>
      </c>
      <c r="L251" s="9">
        <v>408.25</v>
      </c>
    </row>
    <row r="252" spans="1:12" x14ac:dyDescent="0.3">
      <c r="A252" s="1"/>
    </row>
    <row r="255" spans="1:12" x14ac:dyDescent="0.3">
      <c r="B255" s="31" t="s">
        <v>97</v>
      </c>
    </row>
    <row r="256" spans="1:12" x14ac:dyDescent="0.3">
      <c r="B256" s="31" t="s">
        <v>137</v>
      </c>
    </row>
    <row r="257" spans="2:11" ht="26.25" customHeight="1" x14ac:dyDescent="0.3">
      <c r="B257" s="31" t="s">
        <v>98</v>
      </c>
    </row>
    <row r="258" spans="2:11" ht="26.25" customHeight="1" x14ac:dyDescent="0.3">
      <c r="B258" s="31" t="s">
        <v>99</v>
      </c>
    </row>
    <row r="259" spans="2:11" x14ac:dyDescent="0.3">
      <c r="B259" s="31"/>
    </row>
    <row r="260" spans="2:11" ht="84" customHeight="1" x14ac:dyDescent="0.3">
      <c r="B260" s="75"/>
      <c r="C260" s="76"/>
      <c r="D260" s="76"/>
      <c r="E260" s="76"/>
      <c r="F260" s="76"/>
      <c r="G260" s="76"/>
      <c r="H260" s="76"/>
      <c r="I260" s="76"/>
      <c r="J260" s="76"/>
      <c r="K260" s="76"/>
    </row>
  </sheetData>
  <mergeCells count="253">
    <mergeCell ref="A3:G3"/>
    <mergeCell ref="H3:M3"/>
    <mergeCell ref="I5:N5"/>
    <mergeCell ref="I4:N4"/>
    <mergeCell ref="I6:N6"/>
    <mergeCell ref="A7:E7"/>
    <mergeCell ref="A4:E4"/>
    <mergeCell ref="A5:E5"/>
    <mergeCell ref="A6:E6"/>
    <mergeCell ref="I7:N7"/>
    <mergeCell ref="A214:Q214"/>
    <mergeCell ref="A191:Q191"/>
    <mergeCell ref="A168:Q168"/>
    <mergeCell ref="A147:Q147"/>
    <mergeCell ref="A123:Q123"/>
    <mergeCell ref="A103:Q104"/>
    <mergeCell ref="A78:Q79"/>
    <mergeCell ref="I199:I200"/>
    <mergeCell ref="J199:J200"/>
    <mergeCell ref="K199:K200"/>
    <mergeCell ref="L199:L200"/>
    <mergeCell ref="K192:K193"/>
    <mergeCell ref="L192:L193"/>
    <mergeCell ref="M192:M193"/>
    <mergeCell ref="H192:H193"/>
    <mergeCell ref="I192:I193"/>
    <mergeCell ref="J192:J193"/>
    <mergeCell ref="A199:A200"/>
    <mergeCell ref="B199:B200"/>
    <mergeCell ref="E199:E200"/>
    <mergeCell ref="F199:F200"/>
    <mergeCell ref="M175:M176"/>
    <mergeCell ref="A192:A193"/>
    <mergeCell ref="B192:B193"/>
    <mergeCell ref="M221:M222"/>
    <mergeCell ref="A239:A240"/>
    <mergeCell ref="B239:E239"/>
    <mergeCell ref="F239:I239"/>
    <mergeCell ref="J239:L239"/>
    <mergeCell ref="A1:M2"/>
    <mergeCell ref="A238:G238"/>
    <mergeCell ref="H221:H222"/>
    <mergeCell ref="I221:I222"/>
    <mergeCell ref="J221:J222"/>
    <mergeCell ref="K221:K222"/>
    <mergeCell ref="L221:L222"/>
    <mergeCell ref="M199:M200"/>
    <mergeCell ref="A221:A222"/>
    <mergeCell ref="B221:B222"/>
    <mergeCell ref="C221:C222"/>
    <mergeCell ref="D221:D222"/>
    <mergeCell ref="E221:E222"/>
    <mergeCell ref="F221:F222"/>
    <mergeCell ref="G221:G222"/>
    <mergeCell ref="G199:G200"/>
    <mergeCell ref="H199:H200"/>
    <mergeCell ref="C199:C200"/>
    <mergeCell ref="D199:D200"/>
    <mergeCell ref="C192:C193"/>
    <mergeCell ref="D192:D193"/>
    <mergeCell ref="E192:E193"/>
    <mergeCell ref="F192:F193"/>
    <mergeCell ref="G192:G193"/>
    <mergeCell ref="G175:G176"/>
    <mergeCell ref="H175:H176"/>
    <mergeCell ref="I175:I176"/>
    <mergeCell ref="J175:J176"/>
    <mergeCell ref="K175:K176"/>
    <mergeCell ref="L175:L176"/>
    <mergeCell ref="A175:A176"/>
    <mergeCell ref="B175:B176"/>
    <mergeCell ref="C175:C176"/>
    <mergeCell ref="D175:D176"/>
    <mergeCell ref="E175:E176"/>
    <mergeCell ref="F175:F176"/>
    <mergeCell ref="I169:I170"/>
    <mergeCell ref="J169:J170"/>
    <mergeCell ref="K169:K170"/>
    <mergeCell ref="L169:L170"/>
    <mergeCell ref="M169:M170"/>
    <mergeCell ref="M153:M154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H153:H154"/>
    <mergeCell ref="I153:I154"/>
    <mergeCell ref="J153:J154"/>
    <mergeCell ref="K153:K154"/>
    <mergeCell ref="L153:L154"/>
    <mergeCell ref="M131:M132"/>
    <mergeCell ref="A153:A154"/>
    <mergeCell ref="B153:B154"/>
    <mergeCell ref="C153:C154"/>
    <mergeCell ref="D153:D154"/>
    <mergeCell ref="E153:E154"/>
    <mergeCell ref="F153:F154"/>
    <mergeCell ref="G153:G154"/>
    <mergeCell ref="G131:G132"/>
    <mergeCell ref="H131:H132"/>
    <mergeCell ref="I131:I132"/>
    <mergeCell ref="J131:J132"/>
    <mergeCell ref="K131:K132"/>
    <mergeCell ref="L131:L132"/>
    <mergeCell ref="A131:A132"/>
    <mergeCell ref="B131:B132"/>
    <mergeCell ref="C131:C132"/>
    <mergeCell ref="D131:D132"/>
    <mergeCell ref="E131:E132"/>
    <mergeCell ref="F131:F132"/>
    <mergeCell ref="I125:I126"/>
    <mergeCell ref="J125:J126"/>
    <mergeCell ref="K125:K126"/>
    <mergeCell ref="L125:L126"/>
    <mergeCell ref="M125:M126"/>
    <mergeCell ref="M109:M110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G109:G110"/>
    <mergeCell ref="H109:H110"/>
    <mergeCell ref="I109:I110"/>
    <mergeCell ref="J109:J110"/>
    <mergeCell ref="K109:K110"/>
    <mergeCell ref="L109:L110"/>
    <mergeCell ref="A109:A110"/>
    <mergeCell ref="B109:B110"/>
    <mergeCell ref="C109:C110"/>
    <mergeCell ref="D109:D110"/>
    <mergeCell ref="E109:E110"/>
    <mergeCell ref="F109:F110"/>
    <mergeCell ref="F87:F88"/>
    <mergeCell ref="G87:G88"/>
    <mergeCell ref="H87:H88"/>
    <mergeCell ref="A87:A88"/>
    <mergeCell ref="B87:B88"/>
    <mergeCell ref="C87:C88"/>
    <mergeCell ref="D87:D88"/>
    <mergeCell ref="E87:E88"/>
    <mergeCell ref="A63:A64"/>
    <mergeCell ref="B63:B64"/>
    <mergeCell ref="C63:C64"/>
    <mergeCell ref="D63:D64"/>
    <mergeCell ref="E63:E64"/>
    <mergeCell ref="F63:F64"/>
    <mergeCell ref="L87:L88"/>
    <mergeCell ref="M87:M88"/>
    <mergeCell ref="I87:I88"/>
    <mergeCell ref="J87:J88"/>
    <mergeCell ref="K87:K88"/>
    <mergeCell ref="A80:A82"/>
    <mergeCell ref="B80:B82"/>
    <mergeCell ref="C80:C82"/>
    <mergeCell ref="D80:D82"/>
    <mergeCell ref="E80:E82"/>
    <mergeCell ref="F80:F82"/>
    <mergeCell ref="G80:G82"/>
    <mergeCell ref="H80:H82"/>
    <mergeCell ref="I80:I82"/>
    <mergeCell ref="J80:J82"/>
    <mergeCell ref="K80:K82"/>
    <mergeCell ref="L80:L82"/>
    <mergeCell ref="M80:M82"/>
    <mergeCell ref="E56:E57"/>
    <mergeCell ref="F56:F57"/>
    <mergeCell ref="M63:M64"/>
    <mergeCell ref="G63:G64"/>
    <mergeCell ref="H63:H64"/>
    <mergeCell ref="I63:I64"/>
    <mergeCell ref="J63:J64"/>
    <mergeCell ref="K63:K64"/>
    <mergeCell ref="L63:L64"/>
    <mergeCell ref="J19:J20"/>
    <mergeCell ref="K19:K20"/>
    <mergeCell ref="L19:L20"/>
    <mergeCell ref="F19:F20"/>
    <mergeCell ref="G56:G57"/>
    <mergeCell ref="H56:H57"/>
    <mergeCell ref="I56:I57"/>
    <mergeCell ref="J56:J57"/>
    <mergeCell ref="K56:K57"/>
    <mergeCell ref="A55:Q55"/>
    <mergeCell ref="M56:M57"/>
    <mergeCell ref="M19:M20"/>
    <mergeCell ref="J33:J34"/>
    <mergeCell ref="K33:K34"/>
    <mergeCell ref="L33:L34"/>
    <mergeCell ref="M33:M34"/>
    <mergeCell ref="M40:M41"/>
    <mergeCell ref="L56:L57"/>
    <mergeCell ref="L40:L41"/>
    <mergeCell ref="A40:A41"/>
    <mergeCell ref="A56:A57"/>
    <mergeCell ref="B56:B57"/>
    <mergeCell ref="C56:C57"/>
    <mergeCell ref="D56:D57"/>
    <mergeCell ref="B40:B41"/>
    <mergeCell ref="C40:C41"/>
    <mergeCell ref="D40:D41"/>
    <mergeCell ref="E40:E41"/>
    <mergeCell ref="F40:F41"/>
    <mergeCell ref="G40:G41"/>
    <mergeCell ref="H40:H41"/>
    <mergeCell ref="I40:I41"/>
    <mergeCell ref="G19:G20"/>
    <mergeCell ref="H19:H20"/>
    <mergeCell ref="I19:I20"/>
    <mergeCell ref="A32:Q32"/>
    <mergeCell ref="A33:A34"/>
    <mergeCell ref="B33:B34"/>
    <mergeCell ref="C33:C34"/>
    <mergeCell ref="D33:D34"/>
    <mergeCell ref="E33:E34"/>
    <mergeCell ref="A19:A20"/>
    <mergeCell ref="B19:B20"/>
    <mergeCell ref="C19:C20"/>
    <mergeCell ref="D19:D20"/>
    <mergeCell ref="E19:E20"/>
    <mergeCell ref="J40:J41"/>
    <mergeCell ref="K40:K41"/>
    <mergeCell ref="B260:K260"/>
    <mergeCell ref="M13:M14"/>
    <mergeCell ref="G13:G14"/>
    <mergeCell ref="H13:H14"/>
    <mergeCell ref="I13:I14"/>
    <mergeCell ref="H10:K10"/>
    <mergeCell ref="A13:A14"/>
    <mergeCell ref="B13:B14"/>
    <mergeCell ref="C13:C14"/>
    <mergeCell ref="D13:D14"/>
    <mergeCell ref="E13:E14"/>
    <mergeCell ref="F13:F14"/>
    <mergeCell ref="B10:B11"/>
    <mergeCell ref="C10:C11"/>
    <mergeCell ref="D10:G10"/>
    <mergeCell ref="L10:Q10"/>
    <mergeCell ref="A12:Q12"/>
    <mergeCell ref="J13:J14"/>
    <mergeCell ref="K13:K14"/>
    <mergeCell ref="L13:L14"/>
    <mergeCell ref="F33:F34"/>
    <mergeCell ref="G33:G34"/>
    <mergeCell ref="H33:H34"/>
    <mergeCell ref="I33:I34"/>
  </mergeCells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2021-01-29T08:29:14Z</cp:lastPrinted>
  <dcterms:created xsi:type="dcterms:W3CDTF">2019-08-21T05:47:24Z</dcterms:created>
  <dcterms:modified xsi:type="dcterms:W3CDTF">2021-02-09T06:15:42Z</dcterms:modified>
</cp:coreProperties>
</file>