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8" i="1" l="1"/>
  <c r="H135" i="1" l="1"/>
  <c r="G135" i="1"/>
  <c r="G139" i="1" s="1"/>
  <c r="F135" i="1"/>
  <c r="E135" i="1"/>
  <c r="D135" i="1"/>
  <c r="F122" i="1"/>
  <c r="E122" i="1"/>
  <c r="D122" i="1"/>
  <c r="O110" i="1"/>
  <c r="N110" i="1"/>
  <c r="M110" i="1"/>
  <c r="L110" i="1"/>
  <c r="K110" i="1"/>
  <c r="I110" i="1"/>
  <c r="H110" i="1"/>
  <c r="G110" i="1"/>
  <c r="F110" i="1"/>
  <c r="E110" i="1"/>
  <c r="D110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35" i="1"/>
  <c r="P35" i="1"/>
  <c r="O35" i="1"/>
  <c r="N35" i="1"/>
  <c r="M35" i="1"/>
  <c r="L35" i="1"/>
  <c r="K35" i="1"/>
  <c r="J35" i="1"/>
  <c r="I35" i="1"/>
  <c r="H35" i="1"/>
  <c r="E35" i="1"/>
  <c r="G35" i="1"/>
  <c r="F35" i="1"/>
  <c r="D35" i="1"/>
  <c r="O138" i="1" l="1"/>
  <c r="L138" i="1"/>
  <c r="Q135" i="1"/>
  <c r="P135" i="1"/>
  <c r="O135" i="1"/>
  <c r="O139" i="1" s="1"/>
  <c r="N135" i="1"/>
  <c r="M135" i="1"/>
  <c r="L135" i="1"/>
  <c r="L139" i="1" s="1"/>
  <c r="K135" i="1"/>
  <c r="J135" i="1"/>
  <c r="I135" i="1"/>
  <c r="L125" i="1"/>
  <c r="P125" i="1"/>
  <c r="O125" i="1"/>
  <c r="Q122" i="1"/>
  <c r="P122" i="1"/>
  <c r="O122" i="1"/>
  <c r="N122" i="1"/>
  <c r="M122" i="1"/>
  <c r="L122" i="1"/>
  <c r="L126" i="1" s="1"/>
  <c r="K122" i="1"/>
  <c r="J122" i="1"/>
  <c r="I122" i="1"/>
  <c r="H122" i="1"/>
  <c r="G122" i="1"/>
  <c r="O126" i="1" l="1"/>
  <c r="P126" i="1"/>
  <c r="Q113" i="1"/>
  <c r="P113" i="1"/>
  <c r="O113" i="1"/>
  <c r="O114" i="1" s="1"/>
  <c r="N113" i="1"/>
  <c r="N114" i="1" s="1"/>
  <c r="M113" i="1"/>
  <c r="M114" i="1" s="1"/>
  <c r="L113" i="1"/>
  <c r="L114" i="1" s="1"/>
  <c r="K113" i="1"/>
  <c r="K114" i="1" s="1"/>
  <c r="J113" i="1"/>
  <c r="I113" i="1"/>
  <c r="I114" i="1" s="1"/>
  <c r="H113" i="1"/>
  <c r="H114" i="1" s="1"/>
  <c r="G113" i="1"/>
  <c r="G114" i="1" s="1"/>
  <c r="F113" i="1"/>
  <c r="F114" i="1" s="1"/>
  <c r="E113" i="1"/>
  <c r="E114" i="1" s="1"/>
  <c r="D113" i="1"/>
  <c r="D114" i="1" s="1"/>
  <c r="Q110" i="1"/>
  <c r="Q114" i="1" s="1"/>
  <c r="P110" i="1"/>
  <c r="P114" i="1" s="1"/>
  <c r="J110" i="1"/>
  <c r="O100" i="1"/>
  <c r="O101" i="1" s="1"/>
  <c r="L100" i="1"/>
  <c r="L101" i="1" s="1"/>
  <c r="J114" i="1" l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4" i="1"/>
  <c r="Q88" i="1" s="1"/>
  <c r="P84" i="1"/>
  <c r="P88" i="1" s="1"/>
  <c r="O84" i="1"/>
  <c r="O88" i="1" s="1"/>
  <c r="N84" i="1"/>
  <c r="N88" i="1" s="1"/>
  <c r="M84" i="1"/>
  <c r="M88" i="1" s="1"/>
  <c r="L84" i="1"/>
  <c r="L88" i="1" s="1"/>
  <c r="K84" i="1"/>
  <c r="K88" i="1" s="1"/>
  <c r="J84" i="1"/>
  <c r="J88" i="1" s="1"/>
  <c r="I84" i="1"/>
  <c r="I88" i="1" s="1"/>
  <c r="H84" i="1"/>
  <c r="H88" i="1" s="1"/>
  <c r="G84" i="1"/>
  <c r="G88" i="1" s="1"/>
  <c r="F84" i="1"/>
  <c r="F88" i="1" s="1"/>
  <c r="E84" i="1"/>
  <c r="E88" i="1" s="1"/>
  <c r="D84" i="1"/>
  <c r="D88" i="1" s="1"/>
  <c r="Q75" i="1" l="1"/>
  <c r="Q76" i="1" s="1"/>
  <c r="P75" i="1"/>
  <c r="P76" i="1" s="1"/>
  <c r="O75" i="1"/>
  <c r="O76" i="1" s="1"/>
  <c r="N75" i="1"/>
  <c r="N76" i="1" s="1"/>
  <c r="M75" i="1"/>
  <c r="M76" i="1" s="1"/>
  <c r="L75" i="1"/>
  <c r="L76" i="1" s="1"/>
  <c r="K75" i="1"/>
  <c r="K76" i="1" s="1"/>
  <c r="J75" i="1"/>
  <c r="J76" i="1" s="1"/>
  <c r="I75" i="1"/>
  <c r="I76" i="1" s="1"/>
  <c r="H75" i="1"/>
  <c r="H76" i="1" s="1"/>
  <c r="G75" i="1"/>
  <c r="G76" i="1" s="1"/>
  <c r="F75" i="1"/>
  <c r="F76" i="1" s="1"/>
  <c r="E75" i="1"/>
  <c r="E76" i="1" s="1"/>
  <c r="D75" i="1"/>
  <c r="D76" i="1" s="1"/>
  <c r="Q62" i="1" l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Q59" i="1"/>
  <c r="Q63" i="1" s="1"/>
  <c r="P59" i="1"/>
  <c r="P63" i="1" s="1"/>
  <c r="O59" i="1"/>
  <c r="O63" i="1" s="1"/>
  <c r="N59" i="1"/>
  <c r="N63" i="1" s="1"/>
  <c r="M59" i="1"/>
  <c r="M63" i="1" s="1"/>
  <c r="L59" i="1"/>
  <c r="L63" i="1" s="1"/>
  <c r="K59" i="1"/>
  <c r="K63" i="1" s="1"/>
  <c r="J59" i="1"/>
  <c r="J63" i="1" s="1"/>
  <c r="I59" i="1"/>
  <c r="I63" i="1" s="1"/>
  <c r="H59" i="1"/>
  <c r="H63" i="1" s="1"/>
  <c r="G59" i="1"/>
  <c r="G63" i="1" s="1"/>
  <c r="F59" i="1"/>
  <c r="F63" i="1" s="1"/>
  <c r="E59" i="1"/>
  <c r="E63" i="1" s="1"/>
  <c r="D59" i="1"/>
  <c r="D63" i="1" s="1"/>
  <c r="Q51" i="1"/>
  <c r="Q52" i="1" s="1"/>
  <c r="P51" i="1"/>
  <c r="P52" i="1" s="1"/>
  <c r="O51" i="1"/>
  <c r="O52" i="1" s="1"/>
  <c r="N51" i="1"/>
  <c r="N52" i="1" s="1"/>
  <c r="M51" i="1"/>
  <c r="M52" i="1" s="1"/>
  <c r="L51" i="1"/>
  <c r="L52" i="1" s="1"/>
  <c r="K51" i="1"/>
  <c r="K52" i="1" s="1"/>
  <c r="J51" i="1"/>
  <c r="J52" i="1" s="1"/>
  <c r="I51" i="1"/>
  <c r="I52" i="1" s="1"/>
  <c r="H51" i="1"/>
  <c r="H52" i="1" s="1"/>
  <c r="G51" i="1"/>
  <c r="G52" i="1" s="1"/>
  <c r="F51" i="1"/>
  <c r="F52" i="1" s="1"/>
  <c r="E51" i="1"/>
  <c r="E52" i="1" s="1"/>
  <c r="D51" i="1"/>
  <c r="D52" i="1" s="1"/>
  <c r="Q38" i="1"/>
  <c r="Q39" i="1" s="1"/>
  <c r="P38" i="1"/>
  <c r="P39" i="1" s="1"/>
  <c r="O38" i="1"/>
  <c r="O39" i="1" s="1"/>
  <c r="N38" i="1"/>
  <c r="N39" i="1" s="1"/>
  <c r="M38" i="1"/>
  <c r="M39" i="1" s="1"/>
  <c r="L38" i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Q20" i="1"/>
  <c r="P20" i="1"/>
  <c r="O20" i="1"/>
  <c r="N20" i="1"/>
  <c r="M20" i="1"/>
  <c r="L20" i="1"/>
  <c r="K20" i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l="1"/>
  <c r="L24" i="1"/>
  <c r="N24" i="1"/>
  <c r="P24" i="1"/>
  <c r="K24" i="1"/>
  <c r="M24" i="1"/>
  <c r="O24" i="1"/>
  <c r="Q24" i="1"/>
  <c r="D138" i="1" l="1"/>
  <c r="D139" i="1" s="1"/>
  <c r="E138" i="1"/>
  <c r="E139" i="1" s="1"/>
  <c r="F138" i="1"/>
  <c r="F139" i="1" s="1"/>
  <c r="H138" i="1"/>
  <c r="H139" i="1" s="1"/>
  <c r="I138" i="1"/>
  <c r="I139" i="1" s="1"/>
  <c r="J138" i="1"/>
  <c r="J139" i="1" s="1"/>
  <c r="K138" i="1"/>
  <c r="K139" i="1" s="1"/>
  <c r="M138" i="1"/>
  <c r="M139" i="1" s="1"/>
  <c r="N138" i="1"/>
  <c r="N139" i="1" s="1"/>
  <c r="P138" i="1"/>
  <c r="P139" i="1" s="1"/>
  <c r="Q138" i="1"/>
  <c r="Q139" i="1" s="1"/>
  <c r="D125" i="1"/>
  <c r="D126" i="1" s="1"/>
  <c r="E125" i="1"/>
  <c r="E126" i="1" s="1"/>
  <c r="F125" i="1"/>
  <c r="F126" i="1" s="1"/>
  <c r="G125" i="1"/>
  <c r="G126" i="1" s="1"/>
  <c r="H125" i="1"/>
  <c r="H126" i="1" s="1"/>
  <c r="I125" i="1"/>
  <c r="I126" i="1" s="1"/>
  <c r="J125" i="1"/>
  <c r="J126" i="1" s="1"/>
  <c r="K125" i="1"/>
  <c r="K126" i="1" s="1"/>
  <c r="M125" i="1"/>
  <c r="M126" i="1" s="1"/>
  <c r="N125" i="1"/>
  <c r="N126" i="1" s="1"/>
  <c r="Q125" i="1"/>
  <c r="Q126" i="1" s="1"/>
  <c r="D100" i="1"/>
  <c r="D101" i="1" s="1"/>
  <c r="E100" i="1"/>
  <c r="E101" i="1" s="1"/>
  <c r="F100" i="1"/>
  <c r="F101" i="1" s="1"/>
  <c r="G100" i="1"/>
  <c r="G101" i="1" s="1"/>
  <c r="H100" i="1"/>
  <c r="H101" i="1" s="1"/>
  <c r="I100" i="1"/>
  <c r="I101" i="1" s="1"/>
  <c r="J100" i="1"/>
  <c r="J101" i="1" s="1"/>
  <c r="K100" i="1"/>
  <c r="K101" i="1" s="1"/>
  <c r="M100" i="1"/>
  <c r="M101" i="1" s="1"/>
  <c r="N100" i="1"/>
  <c r="N101" i="1" s="1"/>
  <c r="P100" i="1"/>
  <c r="P101" i="1" s="1"/>
  <c r="Q100" i="1"/>
  <c r="Q101" i="1" s="1"/>
</calcChain>
</file>

<file path=xl/sharedStrings.xml><?xml version="1.0" encoding="utf-8"?>
<sst xmlns="http://schemas.openxmlformats.org/spreadsheetml/2006/main" count="380" uniqueCount="145">
  <si>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</si>
  <si>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</si>
  <si>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</si>
  <si>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</si>
  <si>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</si>
  <si>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</si>
  <si>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</si>
  <si>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</si>
  <si>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</si>
  <si>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</si>
  <si>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</si>
  <si>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</si>
  <si>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</si>
  <si>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</si>
  <si>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</si>
  <si>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</si>
  <si>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</si>
  <si>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</si>
  <si>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</si>
  <si>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</si>
  <si>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</si>
  <si>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</si>
  <si>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</si>
  <si>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</si>
  <si>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</si>
  <si>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</si>
  <si>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</si>
  <si>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</si>
  <si>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</si>
  <si>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</si>
  <si>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</si>
  <si>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</si>
  <si>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</si>
  <si>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</si>
  <si>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</si>
  <si>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</si>
  <si>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</si>
  <si>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</si>
  <si>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</si>
  <si>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</si>
  <si>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Чай с лимоном</t>
  </si>
  <si>
    <t>Сыр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</si>
  <si>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</si>
  <si>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</si>
  <si>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</si>
  <si>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</si>
  <si>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</si>
  <si>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</si>
  <si>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</si>
  <si>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</si>
  <si>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</si>
  <si>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</si>
  <si>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</si>
  <si>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</si>
  <si>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</si>
  <si>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Жаркое по домашнему</t>
  </si>
  <si>
    <t>PЭ</t>
  </si>
  <si>
    <t>№ рецептуры</t>
  </si>
  <si>
    <t>50/50</t>
  </si>
  <si>
    <t>Бутерброд с сыром</t>
  </si>
  <si>
    <t>Биточки из свинины</t>
  </si>
  <si>
    <t>Бутерброд горячий с колбасой вареной и сыром</t>
  </si>
  <si>
    <t>ТТК МУП КШП от 14.09.2020</t>
  </si>
  <si>
    <t>Кукуруза отварная консервированная</t>
  </si>
  <si>
    <t>Плов из птицы</t>
  </si>
  <si>
    <t>50/150</t>
  </si>
  <si>
    <t>692 с-к 2004г.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</si>
  <si>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</si>
  <si>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</si>
  <si>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</si>
  <si>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</si>
  <si>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</si>
  <si>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</si>
  <si>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</si>
  <si>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</si>
  <si>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</si>
  <si>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376 с-к 2017г</t>
  </si>
  <si>
    <t>302 с-к 2017г</t>
  </si>
  <si>
    <t>304 с-к 2017г</t>
  </si>
  <si>
    <t>377 с-к 2017г</t>
  </si>
  <si>
    <t>133 с-к 2017г</t>
  </si>
  <si>
    <t>234 с-к 2017г</t>
  </si>
  <si>
    <t>312 с-к 2017г</t>
  </si>
  <si>
    <t>291 с-к 2017г</t>
  </si>
  <si>
    <t>3 с-к 2017г</t>
  </si>
  <si>
    <t>29 с-к 2017г</t>
  </si>
  <si>
    <t>268 с-к 2017г</t>
  </si>
  <si>
    <t>15 с-к 2017г</t>
  </si>
  <si>
    <t>222 с-к 2017г</t>
  </si>
  <si>
    <t>173/174 с-к 2017г</t>
  </si>
  <si>
    <t>70/71 с-к 2017г</t>
  </si>
  <si>
    <t>259 с-к 2017г</t>
  </si>
  <si>
    <t>143 с-к 2017г</t>
  </si>
  <si>
    <t>243 с-к 2017г</t>
  </si>
  <si>
    <t>Гамбургер с колбасой</t>
  </si>
  <si>
    <t>Омлет с колбасой или сосисками</t>
  </si>
  <si>
    <t>212 с-к 2017г.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</si>
  <si>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</si>
  <si>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</si>
  <si>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</si>
  <si>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</si>
  <si>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</si>
  <si>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</si>
  <si>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</si>
  <si>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Каша вязкая рисовая молочная с маслом сливочным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</si>
  <si>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</si>
  <si>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</si>
  <si>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</si>
  <si>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</si>
  <si>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</si>
  <si>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</si>
  <si>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</si>
  <si>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120/30</t>
  </si>
  <si>
    <t xml:space="preserve"> - </t>
  </si>
  <si>
    <t xml:space="preserve">Плоды или ягоды свежие ( яблоко) 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</si>
  <si>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</si>
  <si>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</si>
  <si>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</si>
  <si>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</si>
  <si>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</si>
  <si>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Котлеты или биточки рыбные</t>
  </si>
  <si>
    <t>Плоды или ягоды свежие (апельсин)</t>
  </si>
  <si>
    <t>11 с-к 2004г</t>
  </si>
  <si>
    <t>Зефир</t>
  </si>
  <si>
    <t>692 с-к 2004г</t>
  </si>
  <si>
    <t>ТТК МУП КШП от 24.08.2018</t>
  </si>
  <si>
    <t>Салат "Витаминный"</t>
  </si>
  <si>
    <t>6 с-к 2017г</t>
  </si>
  <si>
    <t>Бутерброд с колбасой</t>
  </si>
  <si>
    <t>7 с-к 2017г</t>
  </si>
  <si>
    <t>Бутерброд горячий с сыром</t>
  </si>
  <si>
    <t>Сосиска отварная</t>
  </si>
  <si>
    <t>Огурцы свежие  в нарезке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</si>
  <si>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</si>
  <si>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</si>
  <si>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</si>
  <si>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</si>
  <si>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</si>
  <si>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</si>
  <si>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</si>
  <si>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Завтрак (75-00)</t>
  </si>
  <si>
    <t>Печенье молочное</t>
  </si>
  <si>
    <t>Вафли</t>
  </si>
  <si>
    <t>Сок фруктовый без добавления сахара</t>
  </si>
  <si>
    <r>
      <t xml:space="preserve">   </t>
    </r>
    <r>
      <rPr>
        <sz val="12"/>
        <color theme="1"/>
        <rFont val="Times New Roman"/>
        <family val="1"/>
        <charset val="204"/>
      </rPr>
      <t xml:space="preserve">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 7 до 11 лет на осенне-зимний период  на 2021-2022 уч.года (1 смена)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</si>
</sst>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139" zoomScaleNormal="100" workbookViewId="0">
      <selection activeCell="B156" sqref="B156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13" t="s">
        <v>144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7"/>
      <c r="O1" s="7"/>
      <c r="P1" s="7"/>
      <c r="Q1" s="7"/>
    </row>
    <row r="2" spans="1:17" ht="37.5" customHeigh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7"/>
      <c r="O2" s="7"/>
      <c r="P2" s="7"/>
      <c r="Q2" s="7"/>
    </row>
    <row r="3" spans="1:17" ht="15.6" x14ac:dyDescent="0.3">
      <c r="A3" s="109" t="s">
        <v>105</v>
      </c>
      <c r="B3" s="109"/>
      <c r="C3" s="109"/>
      <c r="D3" s="109"/>
      <c r="E3" s="109"/>
      <c r="F3" s="109"/>
      <c r="G3" s="109"/>
      <c r="H3" s="110"/>
      <c r="I3" s="110"/>
      <c r="J3" s="110"/>
      <c r="K3" s="110"/>
      <c r="L3" s="110"/>
      <c r="M3" s="110"/>
    </row>
    <row r="4" spans="1:17" ht="15.6" x14ac:dyDescent="0.3">
      <c r="A4" s="112" t="s">
        <v>106</v>
      </c>
      <c r="B4" s="112"/>
      <c r="C4" s="112"/>
      <c r="D4" s="112"/>
      <c r="E4" s="112"/>
      <c r="F4" s="12"/>
      <c r="G4" s="12"/>
      <c r="H4" s="11"/>
      <c r="I4" s="111" t="s">
        <v>107</v>
      </c>
      <c r="J4" s="111"/>
      <c r="K4" s="111"/>
      <c r="L4" s="111"/>
      <c r="M4" s="111"/>
      <c r="N4" s="111"/>
    </row>
    <row r="5" spans="1:17" ht="15.6" x14ac:dyDescent="0.3">
      <c r="A5" s="112" t="s">
        <v>108</v>
      </c>
      <c r="B5" s="112"/>
      <c r="C5" s="112"/>
      <c r="D5" s="112"/>
      <c r="E5" s="112"/>
      <c r="F5" s="12"/>
      <c r="G5" s="12"/>
      <c r="H5" s="11"/>
      <c r="I5" s="111" t="s">
        <v>109</v>
      </c>
      <c r="J5" s="111"/>
      <c r="K5" s="111"/>
      <c r="L5" s="111"/>
      <c r="M5" s="111"/>
      <c r="N5" s="111"/>
    </row>
    <row r="6" spans="1:17" ht="15.6" x14ac:dyDescent="0.3">
      <c r="A6" s="112"/>
      <c r="B6" s="112"/>
      <c r="C6" s="112"/>
      <c r="D6" s="112"/>
      <c r="E6" s="112"/>
      <c r="F6" s="12"/>
      <c r="G6" s="12"/>
      <c r="H6" s="11"/>
      <c r="I6" s="111" t="s">
        <v>111</v>
      </c>
      <c r="J6" s="111"/>
      <c r="K6" s="111"/>
      <c r="L6" s="111"/>
      <c r="M6" s="111"/>
      <c r="N6" s="111"/>
    </row>
    <row r="7" spans="1:17" ht="15.6" x14ac:dyDescent="0.3">
      <c r="A7" s="112" t="s">
        <v>110</v>
      </c>
      <c r="B7" s="112"/>
      <c r="C7" s="112"/>
      <c r="D7" s="112"/>
      <c r="E7" s="112"/>
      <c r="F7" s="12"/>
      <c r="G7" s="12"/>
      <c r="H7" s="11"/>
      <c r="I7" s="111" t="s">
        <v>110</v>
      </c>
      <c r="J7" s="111"/>
      <c r="K7" s="111"/>
      <c r="L7" s="111"/>
      <c r="M7" s="111"/>
      <c r="N7" s="111"/>
    </row>
    <row r="8" spans="1:17" ht="15" customHeight="1" x14ac:dyDescent="0.3">
      <c r="A8" s="110"/>
      <c r="B8" s="110"/>
      <c r="C8" s="110"/>
      <c r="D8" s="110"/>
      <c r="E8" s="110"/>
      <c r="F8" s="10"/>
      <c r="G8" s="10"/>
      <c r="H8" s="10"/>
      <c r="I8" s="110"/>
      <c r="J8" s="110"/>
      <c r="K8" s="110"/>
      <c r="L8" s="110"/>
      <c r="M8" s="110"/>
    </row>
    <row r="9" spans="1:17" ht="9.6" customHeight="1" thickBot="1" x14ac:dyDescent="0.35">
      <c r="A9" s="1"/>
    </row>
    <row r="10" spans="1:17" ht="24" customHeight="1" x14ac:dyDescent="0.3">
      <c r="A10" s="27" t="s">
        <v>57</v>
      </c>
      <c r="B10" s="117" t="s">
        <v>0</v>
      </c>
      <c r="C10" s="117" t="s">
        <v>1</v>
      </c>
      <c r="D10" s="117" t="s">
        <v>2</v>
      </c>
      <c r="E10" s="117"/>
      <c r="F10" s="117"/>
      <c r="G10" s="117"/>
      <c r="H10" s="117" t="s">
        <v>3</v>
      </c>
      <c r="I10" s="117"/>
      <c r="J10" s="117"/>
      <c r="K10" s="117"/>
      <c r="L10" s="117" t="s">
        <v>4</v>
      </c>
      <c r="M10" s="117"/>
      <c r="N10" s="117"/>
      <c r="O10" s="117"/>
      <c r="P10" s="117"/>
      <c r="Q10" s="118"/>
    </row>
    <row r="11" spans="1:17" ht="39.6" x14ac:dyDescent="0.3">
      <c r="A11" s="28"/>
      <c r="B11" s="121"/>
      <c r="C11" s="121"/>
      <c r="D11" s="17" t="s">
        <v>5</v>
      </c>
      <c r="E11" s="17" t="s">
        <v>6</v>
      </c>
      <c r="F11" s="17" t="s">
        <v>7</v>
      </c>
      <c r="G11" s="17" t="s">
        <v>8</v>
      </c>
      <c r="H11" s="17" t="s">
        <v>9</v>
      </c>
      <c r="I11" s="17" t="s">
        <v>10</v>
      </c>
      <c r="J11" s="17" t="s">
        <v>11</v>
      </c>
      <c r="K11" s="17" t="s">
        <v>12</v>
      </c>
      <c r="L11" s="17" t="s">
        <v>42</v>
      </c>
      <c r="M11" s="17" t="s">
        <v>56</v>
      </c>
      <c r="N11" s="17" t="s">
        <v>43</v>
      </c>
      <c r="O11" s="17" t="s">
        <v>44</v>
      </c>
      <c r="P11" s="17" t="s">
        <v>45</v>
      </c>
      <c r="Q11" s="29" t="s">
        <v>13</v>
      </c>
    </row>
    <row r="12" spans="1:17" x14ac:dyDescent="0.3">
      <c r="A12" s="106" t="s">
        <v>14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</row>
    <row r="13" spans="1:17" x14ac:dyDescent="0.3">
      <c r="A13" s="30"/>
      <c r="B13" s="18" t="s">
        <v>140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4"/>
    </row>
    <row r="14" spans="1:17" x14ac:dyDescent="0.3">
      <c r="A14" s="15" t="s">
        <v>84</v>
      </c>
      <c r="B14" s="19" t="s">
        <v>59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4">
        <v>0.11</v>
      </c>
    </row>
    <row r="15" spans="1:17" ht="27" customHeight="1" x14ac:dyDescent="0.3">
      <c r="A15" s="15" t="s">
        <v>71</v>
      </c>
      <c r="B15" s="20" t="s">
        <v>103</v>
      </c>
      <c r="C15" s="13" t="s">
        <v>58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47</v>
      </c>
      <c r="M15" s="13">
        <v>16</v>
      </c>
      <c r="N15" s="13">
        <v>2.6</v>
      </c>
      <c r="O15" s="13">
        <v>0.28000000000000003</v>
      </c>
      <c r="P15" s="13">
        <v>1.9</v>
      </c>
      <c r="Q15" s="14">
        <v>0.92</v>
      </c>
    </row>
    <row r="16" spans="1:17" ht="39" customHeight="1" x14ac:dyDescent="0.3">
      <c r="A16" s="15" t="s">
        <v>70</v>
      </c>
      <c r="B16" s="20" t="s">
        <v>51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4" t="s">
        <v>47</v>
      </c>
    </row>
    <row r="17" spans="1:17" ht="27" customHeight="1" x14ac:dyDescent="0.3">
      <c r="A17" s="15" t="s">
        <v>73</v>
      </c>
      <c r="B17" s="20" t="s">
        <v>49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4">
        <v>1.59</v>
      </c>
    </row>
    <row r="18" spans="1:17" x14ac:dyDescent="0.3">
      <c r="A18" s="15"/>
      <c r="B18" s="20" t="s">
        <v>54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47</v>
      </c>
      <c r="M18" s="13" t="s">
        <v>47</v>
      </c>
      <c r="N18" s="13">
        <v>0.04</v>
      </c>
      <c r="O18" s="13" t="s">
        <v>113</v>
      </c>
      <c r="P18" s="13" t="s">
        <v>113</v>
      </c>
      <c r="Q18" s="14">
        <v>12</v>
      </c>
    </row>
    <row r="19" spans="1:17" ht="27" customHeight="1" x14ac:dyDescent="0.3">
      <c r="A19" s="15" t="s">
        <v>74</v>
      </c>
      <c r="B19" s="20" t="s">
        <v>114</v>
      </c>
      <c r="C19" s="13">
        <v>180</v>
      </c>
      <c r="D19" s="13">
        <v>0.36</v>
      </c>
      <c r="E19" s="13">
        <v>0.36</v>
      </c>
      <c r="F19" s="13">
        <v>8.82</v>
      </c>
      <c r="G19" s="13">
        <v>42.3</v>
      </c>
      <c r="H19" s="13">
        <v>14.4</v>
      </c>
      <c r="I19" s="13">
        <v>8.1</v>
      </c>
      <c r="J19" s="13">
        <v>9.9</v>
      </c>
      <c r="K19" s="13">
        <v>1.98</v>
      </c>
      <c r="L19" s="13" t="s">
        <v>47</v>
      </c>
      <c r="M19" s="13">
        <v>4.5</v>
      </c>
      <c r="N19" s="13">
        <v>0.03</v>
      </c>
      <c r="O19" s="13">
        <v>0.03</v>
      </c>
      <c r="P19" s="13">
        <v>0.27</v>
      </c>
      <c r="Q19" s="14">
        <v>9</v>
      </c>
    </row>
    <row r="20" spans="1:17" s="44" customFormat="1" x14ac:dyDescent="0.3">
      <c r="A20" s="40"/>
      <c r="B20" s="41" t="s">
        <v>19</v>
      </c>
      <c r="C20" s="42"/>
      <c r="D20" s="42">
        <f t="shared" ref="D20:Q20" si="0">SUM(D14:D19)</f>
        <v>29.529999999999998</v>
      </c>
      <c r="E20" s="42">
        <f t="shared" si="0"/>
        <v>46.86</v>
      </c>
      <c r="F20" s="42">
        <f t="shared" si="0"/>
        <v>95.419999999999987</v>
      </c>
      <c r="G20" s="42">
        <f t="shared" si="0"/>
        <v>925.42</v>
      </c>
      <c r="H20" s="42">
        <f t="shared" si="0"/>
        <v>344.79999999999995</v>
      </c>
      <c r="I20" s="42">
        <f t="shared" si="0"/>
        <v>82.38</v>
      </c>
      <c r="J20" s="42">
        <f t="shared" si="0"/>
        <v>433.33</v>
      </c>
      <c r="K20" s="42">
        <f t="shared" si="0"/>
        <v>6.41</v>
      </c>
      <c r="L20" s="42">
        <f t="shared" si="0"/>
        <v>113.4</v>
      </c>
      <c r="M20" s="42">
        <f t="shared" si="0"/>
        <v>113.6</v>
      </c>
      <c r="N20" s="42">
        <f t="shared" si="0"/>
        <v>2.7959999999999998</v>
      </c>
      <c r="O20" s="42">
        <f t="shared" si="0"/>
        <v>1.1180000000000001</v>
      </c>
      <c r="P20" s="42">
        <f t="shared" si="0"/>
        <v>4.1359999999999992</v>
      </c>
      <c r="Q20" s="43">
        <f t="shared" si="0"/>
        <v>23.62</v>
      </c>
    </row>
    <row r="21" spans="1:17" x14ac:dyDescent="0.3">
      <c r="A21" s="15"/>
      <c r="B21" s="18" t="s">
        <v>138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s="9" customFormat="1" ht="27.6" customHeight="1" x14ac:dyDescent="0.3">
      <c r="A22" s="33"/>
      <c r="B22" s="19" t="s">
        <v>143</v>
      </c>
      <c r="C22" s="24">
        <v>200</v>
      </c>
      <c r="D22" s="24">
        <v>1</v>
      </c>
      <c r="E22" s="24" t="s">
        <v>113</v>
      </c>
      <c r="F22" s="24">
        <v>23</v>
      </c>
      <c r="G22" s="24">
        <v>92</v>
      </c>
      <c r="H22" s="24">
        <v>16</v>
      </c>
      <c r="I22" s="24">
        <v>10</v>
      </c>
      <c r="J22" s="24">
        <v>14</v>
      </c>
      <c r="K22" s="24">
        <v>0.2</v>
      </c>
      <c r="L22" s="24" t="s">
        <v>113</v>
      </c>
      <c r="M22" s="24" t="s">
        <v>113</v>
      </c>
      <c r="N22" s="24" t="s">
        <v>113</v>
      </c>
      <c r="O22" s="24" t="s">
        <v>113</v>
      </c>
      <c r="P22" s="24" t="s">
        <v>113</v>
      </c>
      <c r="Q22" s="34">
        <v>1.8</v>
      </c>
    </row>
    <row r="23" spans="1:17" s="44" customFormat="1" x14ac:dyDescent="0.3">
      <c r="A23" s="40"/>
      <c r="B23" s="41" t="s">
        <v>26</v>
      </c>
      <c r="C23" s="41"/>
      <c r="D23" s="41">
        <f>SUM(D22:D22)</f>
        <v>1</v>
      </c>
      <c r="E23" s="41">
        <f>SUM(E22:E22)</f>
        <v>0</v>
      </c>
      <c r="F23" s="41">
        <f>SUM(F22:F22)</f>
        <v>23</v>
      </c>
      <c r="G23" s="41">
        <f>SUM(G22:G22)</f>
        <v>92</v>
      </c>
      <c r="H23" s="41">
        <f>SUM(H22:H22)</f>
        <v>16</v>
      </c>
      <c r="I23" s="41">
        <f>SUM(I22:I22)</f>
        <v>10</v>
      </c>
      <c r="J23" s="41">
        <v>0.2</v>
      </c>
      <c r="K23" s="41">
        <f>SUM(K22:K22)</f>
        <v>0.2</v>
      </c>
      <c r="L23" s="41">
        <f>SUM(L22:L22)</f>
        <v>0</v>
      </c>
      <c r="M23" s="41">
        <f>SUM(M22:M22)</f>
        <v>0</v>
      </c>
      <c r="N23" s="41">
        <f>SUM(N22:N22)</f>
        <v>0</v>
      </c>
      <c r="O23" s="41">
        <f>SUM(O22:O22)</f>
        <v>0</v>
      </c>
      <c r="P23" s="41">
        <f>SUM(P22:P22)</f>
        <v>0</v>
      </c>
      <c r="Q23" s="45">
        <f>SUM(Q22:Q22)</f>
        <v>1.8</v>
      </c>
    </row>
    <row r="24" spans="1:17" s="16" customFormat="1" x14ac:dyDescent="0.3">
      <c r="A24" s="31"/>
      <c r="B24" s="21" t="s">
        <v>21</v>
      </c>
      <c r="C24" s="22"/>
      <c r="D24" s="22">
        <f>D20+D23</f>
        <v>30.529999999999998</v>
      </c>
      <c r="E24" s="22">
        <f>E20+E23</f>
        <v>46.86</v>
      </c>
      <c r="F24" s="22">
        <f>F20+F23</f>
        <v>118.41999999999999</v>
      </c>
      <c r="G24" s="22">
        <f>G20+G23</f>
        <v>1017.42</v>
      </c>
      <c r="H24" s="22">
        <f>H20+H23</f>
        <v>360.79999999999995</v>
      </c>
      <c r="I24" s="22">
        <f>I20+I23</f>
        <v>92.38</v>
      </c>
      <c r="J24" s="22">
        <f>J20+J23</f>
        <v>433.53</v>
      </c>
      <c r="K24" s="22">
        <f>K20+K23</f>
        <v>6.61</v>
      </c>
      <c r="L24" s="22">
        <f>L20+L23</f>
        <v>113.4</v>
      </c>
      <c r="M24" s="22">
        <f>M20+M23</f>
        <v>113.6</v>
      </c>
      <c r="N24" s="22">
        <f>N20+N23</f>
        <v>2.7959999999999998</v>
      </c>
      <c r="O24" s="22">
        <f>O20+O23</f>
        <v>1.1180000000000001</v>
      </c>
      <c r="P24" s="22">
        <f>P20+P23</f>
        <v>4.1359999999999992</v>
      </c>
      <c r="Q24" s="32">
        <f>Q20+Q23</f>
        <v>25.42</v>
      </c>
    </row>
    <row r="25" spans="1:17" x14ac:dyDescent="0.3">
      <c r="A25" s="106" t="s">
        <v>22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</row>
    <row r="26" spans="1:17" x14ac:dyDescent="0.3">
      <c r="A26" s="15"/>
      <c r="B26" s="25" t="s">
        <v>15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</row>
    <row r="27" spans="1:17" ht="30" customHeight="1" x14ac:dyDescent="0.3">
      <c r="A27" s="15" t="s">
        <v>85</v>
      </c>
      <c r="B27" s="20" t="s">
        <v>115</v>
      </c>
      <c r="C27" s="13">
        <v>60</v>
      </c>
      <c r="D27" s="13">
        <v>0.65</v>
      </c>
      <c r="E27" s="13">
        <v>3.63</v>
      </c>
      <c r="F27" s="13">
        <v>2.2599999999999998</v>
      </c>
      <c r="G27" s="13">
        <v>44.34</v>
      </c>
      <c r="H27" s="13">
        <v>25</v>
      </c>
      <c r="I27" s="13">
        <v>18</v>
      </c>
      <c r="J27" s="13">
        <v>35</v>
      </c>
      <c r="K27" s="13">
        <v>0.66</v>
      </c>
      <c r="L27" s="13" t="s">
        <v>113</v>
      </c>
      <c r="M27" s="13">
        <v>353</v>
      </c>
      <c r="N27" s="13">
        <v>0.03</v>
      </c>
      <c r="O27" s="13">
        <v>0.03</v>
      </c>
      <c r="P27" s="13">
        <v>0.48</v>
      </c>
      <c r="Q27" s="14">
        <v>13.2</v>
      </c>
    </row>
    <row r="28" spans="1:17" ht="27" customHeight="1" x14ac:dyDescent="0.3">
      <c r="A28" s="15" t="s">
        <v>116</v>
      </c>
      <c r="B28" s="20" t="s">
        <v>117</v>
      </c>
      <c r="C28" s="13">
        <v>50</v>
      </c>
      <c r="D28" s="13">
        <v>11.5</v>
      </c>
      <c r="E28" s="13">
        <v>8.6999999999999993</v>
      </c>
      <c r="F28" s="13">
        <v>2.1</v>
      </c>
      <c r="G28" s="13">
        <v>147</v>
      </c>
      <c r="H28" s="13">
        <v>15.73</v>
      </c>
      <c r="I28" s="13">
        <v>11.14</v>
      </c>
      <c r="J28" s="13">
        <v>215.15</v>
      </c>
      <c r="K28" s="13">
        <v>4.66</v>
      </c>
      <c r="L28" s="13">
        <v>4852</v>
      </c>
      <c r="M28" s="13">
        <v>5963</v>
      </c>
      <c r="N28" s="13">
        <v>0.15</v>
      </c>
      <c r="O28" s="13">
        <v>1.31</v>
      </c>
      <c r="P28" s="13">
        <v>5.77</v>
      </c>
      <c r="Q28" s="14">
        <v>7.03</v>
      </c>
    </row>
    <row r="29" spans="1:17" ht="27" customHeight="1" x14ac:dyDescent="0.3">
      <c r="A29" s="15" t="s">
        <v>118</v>
      </c>
      <c r="B29" s="20" t="s">
        <v>119</v>
      </c>
      <c r="C29" s="13">
        <v>50</v>
      </c>
      <c r="D29" s="13">
        <v>0.7</v>
      </c>
      <c r="E29" s="13">
        <v>2.5</v>
      </c>
      <c r="F29" s="13">
        <v>2.93</v>
      </c>
      <c r="G29" s="13">
        <v>37.049999999999997</v>
      </c>
      <c r="H29" s="13">
        <v>13.65</v>
      </c>
      <c r="I29" s="13">
        <v>2.64</v>
      </c>
      <c r="J29" s="13">
        <v>11.37</v>
      </c>
      <c r="K29" s="13">
        <v>0.1</v>
      </c>
      <c r="L29" s="13">
        <v>16.899999999999999</v>
      </c>
      <c r="M29" s="13">
        <v>20</v>
      </c>
      <c r="N29" s="13">
        <v>0.01</v>
      </c>
      <c r="O29" s="13">
        <v>0.01</v>
      </c>
      <c r="P29" s="13">
        <v>0.08</v>
      </c>
      <c r="Q29" s="14">
        <v>0.02</v>
      </c>
    </row>
    <row r="30" spans="1:17" s="9" customFormat="1" ht="27" customHeight="1" x14ac:dyDescent="0.3">
      <c r="A30" s="33" t="s">
        <v>78</v>
      </c>
      <c r="B30" s="19" t="s">
        <v>23</v>
      </c>
      <c r="C30" s="24">
        <v>150</v>
      </c>
      <c r="D30" s="24">
        <v>6.09</v>
      </c>
      <c r="E30" s="24">
        <v>0.1</v>
      </c>
      <c r="F30" s="24">
        <v>61.14</v>
      </c>
      <c r="G30" s="24">
        <v>233</v>
      </c>
      <c r="H30" s="24">
        <v>1.52</v>
      </c>
      <c r="I30" s="24">
        <v>18.149999999999999</v>
      </c>
      <c r="J30" s="24">
        <v>67.67</v>
      </c>
      <c r="K30" s="24">
        <v>0.59</v>
      </c>
      <c r="L30" s="24" t="s">
        <v>113</v>
      </c>
      <c r="M30" s="24">
        <v>22.5</v>
      </c>
      <c r="N30" s="24">
        <v>0.3</v>
      </c>
      <c r="O30" s="24">
        <v>0.03</v>
      </c>
      <c r="P30" s="24">
        <v>0.23</v>
      </c>
      <c r="Q30" s="34">
        <v>2.0299999999999998</v>
      </c>
    </row>
    <row r="31" spans="1:17" s="9" customFormat="1" x14ac:dyDescent="0.3">
      <c r="A31" s="60" t="s">
        <v>72</v>
      </c>
      <c r="B31" s="61" t="s">
        <v>18</v>
      </c>
      <c r="C31" s="58">
        <v>10</v>
      </c>
      <c r="D31" s="58">
        <v>0.08</v>
      </c>
      <c r="E31" s="58">
        <v>7.25</v>
      </c>
      <c r="F31" s="58">
        <v>0.13</v>
      </c>
      <c r="G31" s="58">
        <v>66</v>
      </c>
      <c r="H31" s="58">
        <v>2.4</v>
      </c>
      <c r="I31" s="58" t="s">
        <v>47</v>
      </c>
      <c r="J31" s="58">
        <v>3</v>
      </c>
      <c r="K31" s="58">
        <v>0.02</v>
      </c>
      <c r="L31" s="58">
        <v>40</v>
      </c>
      <c r="M31" s="58">
        <v>45</v>
      </c>
      <c r="N31" s="58">
        <v>0</v>
      </c>
      <c r="O31" s="58">
        <v>0.01</v>
      </c>
      <c r="P31" s="58">
        <v>0.01</v>
      </c>
      <c r="Q31" s="59">
        <v>0</v>
      </c>
    </row>
    <row r="32" spans="1:17" s="9" customFormat="1" ht="27" customHeight="1" x14ac:dyDescent="0.3">
      <c r="A32" s="66" t="s">
        <v>124</v>
      </c>
      <c r="B32" s="63" t="s">
        <v>24</v>
      </c>
      <c r="C32" s="65">
        <v>200</v>
      </c>
      <c r="D32" s="65">
        <v>3.17</v>
      </c>
      <c r="E32" s="65">
        <v>2.68</v>
      </c>
      <c r="F32" s="65">
        <v>15.95</v>
      </c>
      <c r="G32" s="65">
        <v>100.6</v>
      </c>
      <c r="H32" s="65">
        <v>6.28</v>
      </c>
      <c r="I32" s="65">
        <v>70</v>
      </c>
      <c r="J32" s="65">
        <v>4.5</v>
      </c>
      <c r="K32" s="65">
        <v>0.67</v>
      </c>
      <c r="L32" s="65">
        <v>100</v>
      </c>
      <c r="M32" s="65">
        <v>111.1</v>
      </c>
      <c r="N32" s="65">
        <v>0.22</v>
      </c>
      <c r="O32" s="65">
        <v>0.78</v>
      </c>
      <c r="P32" s="65">
        <v>0.5</v>
      </c>
      <c r="Q32" s="68">
        <v>6.5</v>
      </c>
    </row>
    <row r="33" spans="1:17" s="9" customFormat="1" x14ac:dyDescent="0.3">
      <c r="A33" s="33"/>
      <c r="B33" s="19" t="s">
        <v>54</v>
      </c>
      <c r="C33" s="24">
        <v>40</v>
      </c>
      <c r="D33" s="24">
        <v>3.16</v>
      </c>
      <c r="E33" s="24">
        <v>0.4</v>
      </c>
      <c r="F33" s="24">
        <v>19.32</v>
      </c>
      <c r="G33" s="24">
        <v>93.52</v>
      </c>
      <c r="H33" s="24">
        <v>9.1999999999999993</v>
      </c>
      <c r="I33" s="24">
        <v>13.2</v>
      </c>
      <c r="J33" s="24">
        <v>34.799999999999997</v>
      </c>
      <c r="K33" s="24">
        <v>0.44</v>
      </c>
      <c r="L33" s="24" t="s">
        <v>47</v>
      </c>
      <c r="M33" s="24" t="s">
        <v>47</v>
      </c>
      <c r="N33" s="24">
        <v>0.04</v>
      </c>
      <c r="O33" s="24" t="s">
        <v>113</v>
      </c>
      <c r="P33" s="24" t="s">
        <v>113</v>
      </c>
      <c r="Q33" s="34">
        <v>12</v>
      </c>
    </row>
    <row r="34" spans="1:17" s="62" customFormat="1" ht="26.4" x14ac:dyDescent="0.3">
      <c r="A34" s="66" t="s">
        <v>74</v>
      </c>
      <c r="B34" s="63" t="s">
        <v>121</v>
      </c>
      <c r="C34" s="64">
        <v>180</v>
      </c>
      <c r="D34" s="64">
        <v>1.8</v>
      </c>
      <c r="E34" s="64">
        <v>0.4</v>
      </c>
      <c r="F34" s="64">
        <v>46.2</v>
      </c>
      <c r="G34" s="64">
        <v>206</v>
      </c>
      <c r="H34" s="64">
        <v>70</v>
      </c>
      <c r="I34" s="64">
        <v>26</v>
      </c>
      <c r="J34" s="64">
        <v>46</v>
      </c>
      <c r="K34" s="64">
        <v>0.6</v>
      </c>
      <c r="L34" s="64" t="s">
        <v>113</v>
      </c>
      <c r="M34" s="64">
        <v>16</v>
      </c>
      <c r="N34" s="64">
        <v>0.08</v>
      </c>
      <c r="O34" s="64">
        <v>0.06</v>
      </c>
      <c r="P34" s="64">
        <v>0.4</v>
      </c>
      <c r="Q34" s="67">
        <v>120</v>
      </c>
    </row>
    <row r="35" spans="1:17" s="44" customFormat="1" x14ac:dyDescent="0.3">
      <c r="A35" s="40"/>
      <c r="B35" s="41" t="s">
        <v>26</v>
      </c>
      <c r="C35" s="42"/>
      <c r="D35" s="42">
        <f t="shared" ref="D35:Q35" si="1">SUM(D27:D34)</f>
        <v>27.15</v>
      </c>
      <c r="E35" s="42">
        <f t="shared" si="1"/>
        <v>25.659999999999997</v>
      </c>
      <c r="F35" s="42">
        <f t="shared" si="1"/>
        <v>150.03000000000003</v>
      </c>
      <c r="G35" s="42">
        <f t="shared" si="1"/>
        <v>927.51</v>
      </c>
      <c r="H35" s="42">
        <f t="shared" si="1"/>
        <v>143.78</v>
      </c>
      <c r="I35" s="42">
        <f t="shared" si="1"/>
        <v>159.13</v>
      </c>
      <c r="J35" s="42">
        <f t="shared" si="1"/>
        <v>417.49</v>
      </c>
      <c r="K35" s="42">
        <f t="shared" si="1"/>
        <v>7.7399999999999993</v>
      </c>
      <c r="L35" s="42">
        <f t="shared" si="1"/>
        <v>5008.8999999999996</v>
      </c>
      <c r="M35" s="42">
        <f t="shared" si="1"/>
        <v>6530.6</v>
      </c>
      <c r="N35" s="42">
        <f t="shared" si="1"/>
        <v>0.83</v>
      </c>
      <c r="O35" s="42">
        <f t="shared" si="1"/>
        <v>2.23</v>
      </c>
      <c r="P35" s="42">
        <f t="shared" si="1"/>
        <v>7.4700000000000006</v>
      </c>
      <c r="Q35" s="43">
        <f t="shared" si="1"/>
        <v>160.78</v>
      </c>
    </row>
    <row r="36" spans="1:17" x14ac:dyDescent="0.3">
      <c r="A36" s="15"/>
      <c r="B36" s="25" t="s">
        <v>39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</row>
    <row r="37" spans="1:17" ht="27.6" customHeight="1" x14ac:dyDescent="0.3">
      <c r="A37" s="15"/>
      <c r="B37" s="20" t="s">
        <v>143</v>
      </c>
      <c r="C37" s="13">
        <v>200</v>
      </c>
      <c r="D37" s="13">
        <v>1</v>
      </c>
      <c r="E37" s="13" t="s">
        <v>113</v>
      </c>
      <c r="F37" s="13">
        <v>23</v>
      </c>
      <c r="G37" s="13">
        <v>92</v>
      </c>
      <c r="H37" s="13">
        <v>16</v>
      </c>
      <c r="I37" s="13">
        <v>10</v>
      </c>
      <c r="J37" s="13">
        <v>14</v>
      </c>
      <c r="K37" s="13">
        <v>0.2</v>
      </c>
      <c r="L37" s="13" t="s">
        <v>113</v>
      </c>
      <c r="M37" s="13" t="s">
        <v>113</v>
      </c>
      <c r="N37" s="13" t="s">
        <v>113</v>
      </c>
      <c r="O37" s="13" t="s">
        <v>113</v>
      </c>
      <c r="P37" s="13" t="s">
        <v>113</v>
      </c>
      <c r="Q37" s="14">
        <v>1.8</v>
      </c>
    </row>
    <row r="38" spans="1:17" s="44" customFormat="1" x14ac:dyDescent="0.3">
      <c r="A38" s="40"/>
      <c r="B38" s="41" t="s">
        <v>19</v>
      </c>
      <c r="C38" s="42"/>
      <c r="D38" s="42">
        <f>SUM(D37:D37)</f>
        <v>1</v>
      </c>
      <c r="E38" s="42">
        <f>SUM(E37:E37)</f>
        <v>0</v>
      </c>
      <c r="F38" s="42">
        <f>SUM(F37:F37)</f>
        <v>23</v>
      </c>
      <c r="G38" s="42">
        <f>SUM(G37:G37)</f>
        <v>92</v>
      </c>
      <c r="H38" s="42">
        <f>SUM(H37:H37)</f>
        <v>16</v>
      </c>
      <c r="I38" s="42">
        <f>SUM(I37:I37)</f>
        <v>10</v>
      </c>
      <c r="J38" s="42">
        <f>SUM(J37:J37)</f>
        <v>14</v>
      </c>
      <c r="K38" s="42">
        <f>SUM(K37:K37)</f>
        <v>0.2</v>
      </c>
      <c r="L38" s="42">
        <f>SUM(L37:L37)</f>
        <v>0</v>
      </c>
      <c r="M38" s="42">
        <f>SUM(M37:M37)</f>
        <v>0</v>
      </c>
      <c r="N38" s="42">
        <f>SUM(N37:N37)</f>
        <v>0</v>
      </c>
      <c r="O38" s="42">
        <f>SUM(O37:O37)</f>
        <v>0</v>
      </c>
      <c r="P38" s="42">
        <f>SUM(P37:P37)</f>
        <v>0</v>
      </c>
      <c r="Q38" s="43">
        <f>SUM(Q37:Q37)</f>
        <v>1.8</v>
      </c>
    </row>
    <row r="39" spans="1:17" s="16" customFormat="1" x14ac:dyDescent="0.3">
      <c r="A39" s="31"/>
      <c r="B39" s="21" t="s">
        <v>21</v>
      </c>
      <c r="C39" s="22"/>
      <c r="D39" s="22">
        <f>D35+D38</f>
        <v>28.15</v>
      </c>
      <c r="E39" s="22">
        <f>E35+E38</f>
        <v>25.659999999999997</v>
      </c>
      <c r="F39" s="22">
        <f>F35+F38</f>
        <v>173.03000000000003</v>
      </c>
      <c r="G39" s="22">
        <f>G35+G38</f>
        <v>1019.51</v>
      </c>
      <c r="H39" s="22">
        <f>H35+H38</f>
        <v>159.78</v>
      </c>
      <c r="I39" s="22">
        <f>I35+I38</f>
        <v>169.13</v>
      </c>
      <c r="J39" s="22">
        <f>J35+J38</f>
        <v>431.49</v>
      </c>
      <c r="K39" s="22">
        <f>K35+K38</f>
        <v>7.9399999999999995</v>
      </c>
      <c r="L39" s="22">
        <f>L35+L38</f>
        <v>5008.8999999999996</v>
      </c>
      <c r="M39" s="22">
        <f>M35+M38</f>
        <v>6530.6</v>
      </c>
      <c r="N39" s="22">
        <f>N35+N38</f>
        <v>0.83</v>
      </c>
      <c r="O39" s="22">
        <f>O35+O38</f>
        <v>2.23</v>
      </c>
      <c r="P39" s="22">
        <f>P35+P38</f>
        <v>7.4700000000000006</v>
      </c>
      <c r="Q39" s="32">
        <f>Q35+Q38</f>
        <v>162.58000000000001</v>
      </c>
    </row>
    <row r="40" spans="1:17" x14ac:dyDescent="0.3">
      <c r="A40" s="106" t="s">
        <v>25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 x14ac:dyDescent="0.3">
      <c r="A41" s="15"/>
      <c r="B41" s="18" t="s">
        <v>15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</row>
    <row r="42" spans="1:17" ht="27" customHeight="1" x14ac:dyDescent="0.3">
      <c r="A42" s="15" t="s">
        <v>80</v>
      </c>
      <c r="B42" s="20" t="s">
        <v>63</v>
      </c>
      <c r="C42" s="13">
        <v>50</v>
      </c>
      <c r="D42" s="13">
        <v>1.23</v>
      </c>
      <c r="E42" s="13">
        <v>1</v>
      </c>
      <c r="F42" s="13">
        <v>2.5</v>
      </c>
      <c r="G42" s="13">
        <v>23.83</v>
      </c>
      <c r="H42" s="13">
        <v>9.67</v>
      </c>
      <c r="I42" s="13">
        <v>8.6300000000000008</v>
      </c>
      <c r="J42" s="13">
        <v>26.18</v>
      </c>
      <c r="K42" s="13">
        <v>0.3</v>
      </c>
      <c r="L42" s="13">
        <v>5.55</v>
      </c>
      <c r="M42" s="13">
        <v>27.17</v>
      </c>
      <c r="N42" s="13">
        <v>0.02</v>
      </c>
      <c r="O42" s="13">
        <v>0.02</v>
      </c>
      <c r="P42" s="13">
        <v>0.23</v>
      </c>
      <c r="Q42" s="14">
        <v>4.17</v>
      </c>
    </row>
    <row r="43" spans="1:17" ht="27" customHeight="1" x14ac:dyDescent="0.3">
      <c r="A43" s="15" t="s">
        <v>81</v>
      </c>
      <c r="B43" s="20" t="s">
        <v>120</v>
      </c>
      <c r="C43" s="13">
        <v>75</v>
      </c>
      <c r="D43" s="13">
        <v>6.52</v>
      </c>
      <c r="E43" s="13">
        <v>5.38</v>
      </c>
      <c r="F43" s="13">
        <v>9.0299999999999994</v>
      </c>
      <c r="G43" s="13">
        <v>111</v>
      </c>
      <c r="H43" s="13">
        <v>34.409999999999997</v>
      </c>
      <c r="I43" s="13">
        <v>28.7</v>
      </c>
      <c r="J43" s="13">
        <v>125</v>
      </c>
      <c r="K43" s="13">
        <v>33.9</v>
      </c>
      <c r="L43" s="13">
        <v>38.71</v>
      </c>
      <c r="M43" s="13">
        <v>4.4999999999999998E-2</v>
      </c>
      <c r="N43" s="13">
        <v>0.01</v>
      </c>
      <c r="O43" s="13">
        <v>0.01</v>
      </c>
      <c r="P43" s="13">
        <v>0.7</v>
      </c>
      <c r="Q43" s="14">
        <v>0.2</v>
      </c>
    </row>
    <row r="44" spans="1:17" ht="27" customHeight="1" x14ac:dyDescent="0.3">
      <c r="A44" s="15" t="s">
        <v>82</v>
      </c>
      <c r="B44" s="20" t="s">
        <v>29</v>
      </c>
      <c r="C44" s="13">
        <v>150</v>
      </c>
      <c r="D44" s="13">
        <v>5.75</v>
      </c>
      <c r="E44" s="13">
        <v>3.5</v>
      </c>
      <c r="F44" s="13">
        <v>25.57</v>
      </c>
      <c r="G44" s="13">
        <v>158.16</v>
      </c>
      <c r="H44" s="13">
        <v>16.27</v>
      </c>
      <c r="I44" s="13">
        <v>32.58</v>
      </c>
      <c r="J44" s="13">
        <v>98.58</v>
      </c>
      <c r="K44" s="13">
        <v>1.1299999999999999</v>
      </c>
      <c r="L44" s="13" t="s">
        <v>47</v>
      </c>
      <c r="M44" s="13">
        <v>32</v>
      </c>
      <c r="N44" s="13">
        <v>0.17</v>
      </c>
      <c r="O44" s="13">
        <v>0.1</v>
      </c>
      <c r="P44" s="13">
        <v>1.9</v>
      </c>
      <c r="Q44" s="14">
        <v>23.33</v>
      </c>
    </row>
    <row r="45" spans="1:17" ht="26.4" x14ac:dyDescent="0.3">
      <c r="A45" s="72"/>
      <c r="B45" s="73" t="s">
        <v>143</v>
      </c>
      <c r="C45" s="70">
        <v>200</v>
      </c>
      <c r="D45" s="70">
        <v>1</v>
      </c>
      <c r="E45" s="70" t="s">
        <v>113</v>
      </c>
      <c r="F45" s="70">
        <v>23</v>
      </c>
      <c r="G45" s="70">
        <v>92</v>
      </c>
      <c r="H45" s="70">
        <v>16</v>
      </c>
      <c r="I45" s="70">
        <v>10</v>
      </c>
      <c r="J45" s="70">
        <v>14</v>
      </c>
      <c r="K45" s="70">
        <v>0.2</v>
      </c>
      <c r="L45" s="70" t="s">
        <v>113</v>
      </c>
      <c r="M45" s="70" t="s">
        <v>113</v>
      </c>
      <c r="N45" s="70" t="s">
        <v>113</v>
      </c>
      <c r="O45" s="70" t="s">
        <v>113</v>
      </c>
      <c r="P45" s="70" t="s">
        <v>113</v>
      </c>
      <c r="Q45" s="71">
        <v>1.8</v>
      </c>
    </row>
    <row r="46" spans="1:17" x14ac:dyDescent="0.3">
      <c r="A46" s="15"/>
      <c r="B46" s="20" t="s">
        <v>54</v>
      </c>
      <c r="C46" s="13">
        <v>40</v>
      </c>
      <c r="D46" s="13">
        <v>3.16</v>
      </c>
      <c r="E46" s="13">
        <v>0.4</v>
      </c>
      <c r="F46" s="13">
        <v>19.32</v>
      </c>
      <c r="G46" s="13">
        <v>93.52</v>
      </c>
      <c r="H46" s="13">
        <v>9.1999999999999993</v>
      </c>
      <c r="I46" s="13">
        <v>13.2</v>
      </c>
      <c r="J46" s="13">
        <v>34.799999999999997</v>
      </c>
      <c r="K46" s="13">
        <v>0.44</v>
      </c>
      <c r="L46" s="13" t="s">
        <v>47</v>
      </c>
      <c r="M46" s="13" t="s">
        <v>47</v>
      </c>
      <c r="N46" s="13">
        <v>0.04</v>
      </c>
      <c r="O46" s="13" t="s">
        <v>113</v>
      </c>
      <c r="P46" s="13" t="s">
        <v>113</v>
      </c>
      <c r="Q46" s="14">
        <v>12</v>
      </c>
    </row>
    <row r="47" spans="1:17" s="69" customFormat="1" x14ac:dyDescent="0.3">
      <c r="A47" s="76"/>
      <c r="B47" s="77" t="s">
        <v>141</v>
      </c>
      <c r="C47" s="74">
        <v>40</v>
      </c>
      <c r="D47" s="74">
        <v>5.33</v>
      </c>
      <c r="E47" s="74">
        <v>6.27</v>
      </c>
      <c r="F47" s="74">
        <v>37.33</v>
      </c>
      <c r="G47" s="74">
        <v>170</v>
      </c>
      <c r="H47" s="74">
        <v>15.6</v>
      </c>
      <c r="I47" s="74">
        <v>18.600000000000001</v>
      </c>
      <c r="J47" s="74">
        <v>23.4</v>
      </c>
      <c r="K47" s="74">
        <v>0.6</v>
      </c>
      <c r="L47" s="74" t="s">
        <v>113</v>
      </c>
      <c r="M47" s="74" t="s">
        <v>113</v>
      </c>
      <c r="N47" s="74" t="s">
        <v>47</v>
      </c>
      <c r="O47" s="74" t="s">
        <v>47</v>
      </c>
      <c r="P47" s="74" t="s">
        <v>47</v>
      </c>
      <c r="Q47" s="75" t="s">
        <v>47</v>
      </c>
    </row>
    <row r="48" spans="1:17" s="44" customFormat="1" x14ac:dyDescent="0.3">
      <c r="A48" s="40"/>
      <c r="B48" s="41" t="s">
        <v>19</v>
      </c>
      <c r="C48" s="42"/>
      <c r="D48" s="42">
        <f t="shared" ref="D48:Q48" si="2">SUM(D42:D47)</f>
        <v>22.990000000000002</v>
      </c>
      <c r="E48" s="42">
        <f t="shared" si="2"/>
        <v>16.549999999999997</v>
      </c>
      <c r="F48" s="42">
        <f t="shared" si="2"/>
        <v>116.75</v>
      </c>
      <c r="G48" s="42">
        <f t="shared" si="2"/>
        <v>648.51</v>
      </c>
      <c r="H48" s="42">
        <f t="shared" si="2"/>
        <v>101.14999999999999</v>
      </c>
      <c r="I48" s="42">
        <f t="shared" si="2"/>
        <v>111.71000000000001</v>
      </c>
      <c r="J48" s="42">
        <f t="shared" si="2"/>
        <v>321.95999999999998</v>
      </c>
      <c r="K48" s="42">
        <f t="shared" si="2"/>
        <v>36.57</v>
      </c>
      <c r="L48" s="42">
        <f t="shared" si="2"/>
        <v>44.26</v>
      </c>
      <c r="M48" s="42">
        <f t="shared" si="2"/>
        <v>59.215000000000003</v>
      </c>
      <c r="N48" s="42">
        <f t="shared" si="2"/>
        <v>0.24000000000000002</v>
      </c>
      <c r="O48" s="42">
        <f t="shared" si="2"/>
        <v>0.13</v>
      </c>
      <c r="P48" s="42">
        <f t="shared" si="2"/>
        <v>2.83</v>
      </c>
      <c r="Q48" s="43">
        <f t="shared" si="2"/>
        <v>41.5</v>
      </c>
    </row>
    <row r="49" spans="1:17" x14ac:dyDescent="0.3">
      <c r="A49" s="15"/>
      <c r="B49" s="18" t="s">
        <v>39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</row>
    <row r="50" spans="1:17" ht="26.4" x14ac:dyDescent="0.3">
      <c r="A50" s="15" t="s">
        <v>74</v>
      </c>
      <c r="B50" s="20" t="s">
        <v>114</v>
      </c>
      <c r="C50" s="13">
        <v>180</v>
      </c>
      <c r="D50" s="13">
        <v>0.36</v>
      </c>
      <c r="E50" s="13">
        <v>0.36</v>
      </c>
      <c r="F50" s="13">
        <v>8.82</v>
      </c>
      <c r="G50" s="13">
        <v>42.3</v>
      </c>
      <c r="H50" s="13">
        <v>14.4</v>
      </c>
      <c r="I50" s="13">
        <v>8.1</v>
      </c>
      <c r="J50" s="13">
        <v>9.9</v>
      </c>
      <c r="K50" s="13">
        <v>1.98</v>
      </c>
      <c r="L50" s="13" t="s">
        <v>47</v>
      </c>
      <c r="M50" s="13">
        <v>4.5</v>
      </c>
      <c r="N50" s="13">
        <v>0.03</v>
      </c>
      <c r="O50" s="13">
        <v>0.03</v>
      </c>
      <c r="P50" s="13">
        <v>0.27</v>
      </c>
      <c r="Q50" s="14">
        <v>9</v>
      </c>
    </row>
    <row r="51" spans="1:17" s="44" customFormat="1" x14ac:dyDescent="0.3">
      <c r="A51" s="40"/>
      <c r="B51" s="41" t="s">
        <v>26</v>
      </c>
      <c r="C51" s="41"/>
      <c r="D51" s="41">
        <f>SUM(D50:D50)</f>
        <v>0.36</v>
      </c>
      <c r="E51" s="41">
        <f>SUM(E50:E50)</f>
        <v>0.36</v>
      </c>
      <c r="F51" s="41">
        <f>SUM(F50:F50)</f>
        <v>8.82</v>
      </c>
      <c r="G51" s="41">
        <f>SUM(G50:G50)</f>
        <v>42.3</v>
      </c>
      <c r="H51" s="41">
        <f>SUM(H50:H50)</f>
        <v>14.4</v>
      </c>
      <c r="I51" s="41">
        <f>SUM(I50:I50)</f>
        <v>8.1</v>
      </c>
      <c r="J51" s="41">
        <f>SUM(J50:J50)</f>
        <v>9.9</v>
      </c>
      <c r="K51" s="41">
        <f>SUM(K50:K50)</f>
        <v>1.98</v>
      </c>
      <c r="L51" s="41">
        <f>SUM(L50:L50)</f>
        <v>0</v>
      </c>
      <c r="M51" s="41">
        <f>SUM(M50:M50)</f>
        <v>4.5</v>
      </c>
      <c r="N51" s="41">
        <f>SUM(N50:N50)</f>
        <v>0.03</v>
      </c>
      <c r="O51" s="41">
        <f>SUM(O50:O50)</f>
        <v>0.03</v>
      </c>
      <c r="P51" s="41">
        <f>SUM(P50:P50)</f>
        <v>0.27</v>
      </c>
      <c r="Q51" s="45">
        <f>SUM(Q50:Q50)</f>
        <v>9</v>
      </c>
    </row>
    <row r="52" spans="1:17" s="16" customFormat="1" x14ac:dyDescent="0.3">
      <c r="A52" s="31"/>
      <c r="B52" s="21" t="s">
        <v>27</v>
      </c>
      <c r="C52" s="22"/>
      <c r="D52" s="22">
        <f>D48+D51</f>
        <v>23.35</v>
      </c>
      <c r="E52" s="22">
        <f>E48+E51</f>
        <v>16.909999999999997</v>
      </c>
      <c r="F52" s="22">
        <f>F48+F51</f>
        <v>125.57</v>
      </c>
      <c r="G52" s="22">
        <f>G48+G51</f>
        <v>690.81</v>
      </c>
      <c r="H52" s="22">
        <f>H48+H51</f>
        <v>115.55</v>
      </c>
      <c r="I52" s="22">
        <f>I48+I51</f>
        <v>119.81</v>
      </c>
      <c r="J52" s="22">
        <f>J48+J51</f>
        <v>331.85999999999996</v>
      </c>
      <c r="K52" s="22">
        <f>K48+K51</f>
        <v>38.549999999999997</v>
      </c>
      <c r="L52" s="22">
        <f>L48+L51</f>
        <v>44.26</v>
      </c>
      <c r="M52" s="22">
        <f>M48+M51</f>
        <v>63.715000000000003</v>
      </c>
      <c r="N52" s="22">
        <f>N48+N51</f>
        <v>0.27</v>
      </c>
      <c r="O52" s="22">
        <f>O48+O51</f>
        <v>0.16</v>
      </c>
      <c r="P52" s="22">
        <f>P48+P51</f>
        <v>3.1</v>
      </c>
      <c r="Q52" s="32">
        <f>Q48+Q51</f>
        <v>50.5</v>
      </c>
    </row>
    <row r="53" spans="1:17" x14ac:dyDescent="0.3">
      <c r="A53" s="106" t="s">
        <v>28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8"/>
    </row>
    <row r="54" spans="1:17" x14ac:dyDescent="0.3">
      <c r="A54" s="15"/>
      <c r="B54" s="25" t="s">
        <v>15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</row>
    <row r="55" spans="1:17" ht="39.6" customHeight="1" x14ac:dyDescent="0.3">
      <c r="A55" s="15" t="s">
        <v>122</v>
      </c>
      <c r="B55" s="20" t="s">
        <v>61</v>
      </c>
      <c r="C55" s="13">
        <v>60</v>
      </c>
      <c r="D55" s="13">
        <v>7.91</v>
      </c>
      <c r="E55" s="13">
        <v>15.72</v>
      </c>
      <c r="F55" s="13">
        <v>14.98</v>
      </c>
      <c r="G55" s="13">
        <v>163</v>
      </c>
      <c r="H55" s="13">
        <v>15.7</v>
      </c>
      <c r="I55" s="13">
        <v>6.3</v>
      </c>
      <c r="J55" s="13">
        <v>74.5</v>
      </c>
      <c r="K55" s="13">
        <v>0.33</v>
      </c>
      <c r="L55" s="13" t="s">
        <v>113</v>
      </c>
      <c r="M55" s="13">
        <v>75.5</v>
      </c>
      <c r="N55" s="13">
        <v>0.03</v>
      </c>
      <c r="O55" s="13">
        <v>1.1000000000000001</v>
      </c>
      <c r="P55" s="13">
        <v>0.08</v>
      </c>
      <c r="Q55" s="14">
        <v>1.74</v>
      </c>
    </row>
    <row r="56" spans="1:17" ht="39" customHeight="1" x14ac:dyDescent="0.3">
      <c r="A56" s="15" t="s">
        <v>88</v>
      </c>
      <c r="B56" s="20" t="s">
        <v>50</v>
      </c>
      <c r="C56" s="13" t="s">
        <v>112</v>
      </c>
      <c r="D56" s="13">
        <v>22.95</v>
      </c>
      <c r="E56" s="13">
        <v>16.260000000000002</v>
      </c>
      <c r="F56" s="13">
        <v>51.66</v>
      </c>
      <c r="G56" s="13">
        <v>444</v>
      </c>
      <c r="H56" s="13">
        <v>183.14</v>
      </c>
      <c r="I56" s="13">
        <v>36.21</v>
      </c>
      <c r="J56" s="13">
        <v>294.63</v>
      </c>
      <c r="K56" s="13">
        <v>1.94</v>
      </c>
      <c r="L56" s="13">
        <v>99.9</v>
      </c>
      <c r="M56" s="13">
        <v>112.2</v>
      </c>
      <c r="N56" s="13">
        <v>0.33</v>
      </c>
      <c r="O56" s="13">
        <v>0.99</v>
      </c>
      <c r="P56" s="13">
        <v>5.46</v>
      </c>
      <c r="Q56" s="14">
        <v>30.9</v>
      </c>
    </row>
    <row r="57" spans="1:17" ht="26.4" x14ac:dyDescent="0.3">
      <c r="A57" s="15" t="s">
        <v>76</v>
      </c>
      <c r="B57" s="20" t="s">
        <v>17</v>
      </c>
      <c r="C57" s="13" t="s">
        <v>46</v>
      </c>
      <c r="D57" s="13">
        <v>7.0000000000000007E-2</v>
      </c>
      <c r="E57" s="13">
        <v>0.02</v>
      </c>
      <c r="F57" s="13">
        <v>15</v>
      </c>
      <c r="G57" s="13">
        <v>60</v>
      </c>
      <c r="H57" s="13">
        <v>11.1</v>
      </c>
      <c r="I57" s="13">
        <v>1.4</v>
      </c>
      <c r="J57" s="13">
        <v>2.8</v>
      </c>
      <c r="K57" s="13">
        <v>0.28000000000000003</v>
      </c>
      <c r="L57" s="13" t="s">
        <v>113</v>
      </c>
      <c r="M57" s="13" t="s">
        <v>113</v>
      </c>
      <c r="N57" s="13" t="s">
        <v>113</v>
      </c>
      <c r="O57" s="13" t="s">
        <v>113</v>
      </c>
      <c r="P57" s="13">
        <v>0.02</v>
      </c>
      <c r="Q57" s="14">
        <v>0.03</v>
      </c>
    </row>
    <row r="58" spans="1:17" x14ac:dyDescent="0.3">
      <c r="A58" s="15"/>
      <c r="B58" s="20" t="s">
        <v>123</v>
      </c>
      <c r="C58" s="13">
        <v>55</v>
      </c>
      <c r="D58" s="13">
        <v>0.66</v>
      </c>
      <c r="E58" s="13">
        <v>0.04</v>
      </c>
      <c r="F58" s="13">
        <v>29.33</v>
      </c>
      <c r="G58" s="13">
        <v>119.17</v>
      </c>
      <c r="H58" s="13" t="s">
        <v>113</v>
      </c>
      <c r="I58" s="13" t="s">
        <v>113</v>
      </c>
      <c r="J58" s="13" t="s">
        <v>113</v>
      </c>
      <c r="K58" s="13">
        <v>0.15</v>
      </c>
      <c r="L58" s="13">
        <v>7.0000000000000007E-2</v>
      </c>
      <c r="M58" s="13" t="s">
        <v>113</v>
      </c>
      <c r="N58" s="13" t="s">
        <v>113</v>
      </c>
      <c r="O58" s="13">
        <v>0.73</v>
      </c>
      <c r="P58" s="13">
        <v>8.5299999999999994</v>
      </c>
      <c r="Q58" s="14" t="s">
        <v>113</v>
      </c>
    </row>
    <row r="59" spans="1:17" s="44" customFormat="1" x14ac:dyDescent="0.3">
      <c r="A59" s="40"/>
      <c r="B59" s="41" t="s">
        <v>26</v>
      </c>
      <c r="C59" s="42"/>
      <c r="D59" s="42">
        <f t="shared" ref="D59:Q59" si="3">SUM(D55:D58)</f>
        <v>31.59</v>
      </c>
      <c r="E59" s="42">
        <f t="shared" si="3"/>
        <v>32.040000000000006</v>
      </c>
      <c r="F59" s="42">
        <f t="shared" si="3"/>
        <v>110.97</v>
      </c>
      <c r="G59" s="42">
        <f t="shared" si="3"/>
        <v>786.17</v>
      </c>
      <c r="H59" s="42">
        <f t="shared" si="3"/>
        <v>209.93999999999997</v>
      </c>
      <c r="I59" s="42">
        <f t="shared" si="3"/>
        <v>43.91</v>
      </c>
      <c r="J59" s="42">
        <f t="shared" si="3"/>
        <v>371.93</v>
      </c>
      <c r="K59" s="42">
        <f t="shared" si="3"/>
        <v>2.6999999999999997</v>
      </c>
      <c r="L59" s="42">
        <f t="shared" si="3"/>
        <v>99.97</v>
      </c>
      <c r="M59" s="42">
        <f t="shared" si="3"/>
        <v>187.7</v>
      </c>
      <c r="N59" s="42">
        <f t="shared" si="3"/>
        <v>0.36</v>
      </c>
      <c r="O59" s="42">
        <f t="shared" si="3"/>
        <v>2.82</v>
      </c>
      <c r="P59" s="42">
        <f t="shared" si="3"/>
        <v>14.09</v>
      </c>
      <c r="Q59" s="43">
        <f t="shared" si="3"/>
        <v>32.67</v>
      </c>
    </row>
    <row r="60" spans="1:17" x14ac:dyDescent="0.3">
      <c r="A60" s="15"/>
      <c r="B60" s="25" t="s">
        <v>39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ht="26.4" x14ac:dyDescent="0.3">
      <c r="A61" s="15" t="s">
        <v>74</v>
      </c>
      <c r="B61" s="20" t="s">
        <v>114</v>
      </c>
      <c r="C61" s="13">
        <v>180</v>
      </c>
      <c r="D61" s="13">
        <v>0.36</v>
      </c>
      <c r="E61" s="13">
        <v>0.36</v>
      </c>
      <c r="F61" s="13">
        <v>8.82</v>
      </c>
      <c r="G61" s="13">
        <v>42.3</v>
      </c>
      <c r="H61" s="13">
        <v>14.4</v>
      </c>
      <c r="I61" s="13">
        <v>8.1</v>
      </c>
      <c r="J61" s="13">
        <v>9.9</v>
      </c>
      <c r="K61" s="13">
        <v>1.98</v>
      </c>
      <c r="L61" s="13" t="s">
        <v>47</v>
      </c>
      <c r="M61" s="13">
        <v>4.5</v>
      </c>
      <c r="N61" s="13">
        <v>0.03</v>
      </c>
      <c r="O61" s="13">
        <v>0.03</v>
      </c>
      <c r="P61" s="13">
        <v>0.27</v>
      </c>
      <c r="Q61" s="14">
        <v>9</v>
      </c>
    </row>
    <row r="62" spans="1:17" s="44" customFormat="1" x14ac:dyDescent="0.3">
      <c r="A62" s="40"/>
      <c r="B62" s="41" t="s">
        <v>26</v>
      </c>
      <c r="C62" s="42"/>
      <c r="D62" s="41">
        <f>SUM(D61:D61)</f>
        <v>0.36</v>
      </c>
      <c r="E62" s="41">
        <f>SUM(E61:E61)</f>
        <v>0.36</v>
      </c>
      <c r="F62" s="41">
        <f>SUM(F61:F61)</f>
        <v>8.82</v>
      </c>
      <c r="G62" s="41">
        <f>SUM(G61:G61)</f>
        <v>42.3</v>
      </c>
      <c r="H62" s="41">
        <f>SUM(H61:H61)</f>
        <v>14.4</v>
      </c>
      <c r="I62" s="41">
        <f>SUM(I61:I61)</f>
        <v>8.1</v>
      </c>
      <c r="J62" s="41">
        <f>SUM(J61:J61)</f>
        <v>9.9</v>
      </c>
      <c r="K62" s="41">
        <f>SUM(K61:K61)</f>
        <v>1.98</v>
      </c>
      <c r="L62" s="41">
        <f>SUM(L61:L61)</f>
        <v>0</v>
      </c>
      <c r="M62" s="41">
        <f>SUM(M61:M61)</f>
        <v>4.5</v>
      </c>
      <c r="N62" s="41">
        <f>SUM(N61:N61)</f>
        <v>0.03</v>
      </c>
      <c r="O62" s="41">
        <f>SUM(O61:O61)</f>
        <v>0.03</v>
      </c>
      <c r="P62" s="41">
        <f>SUM(P61:P61)</f>
        <v>0.27</v>
      </c>
      <c r="Q62" s="45">
        <f>SUM(Q61:Q61)</f>
        <v>9</v>
      </c>
    </row>
    <row r="63" spans="1:17" s="16" customFormat="1" x14ac:dyDescent="0.3">
      <c r="A63" s="31"/>
      <c r="B63" s="21" t="s">
        <v>27</v>
      </c>
      <c r="C63" s="22"/>
      <c r="D63" s="22">
        <f>D59+D62</f>
        <v>31.95</v>
      </c>
      <c r="E63" s="22">
        <f>E59+E62</f>
        <v>32.400000000000006</v>
      </c>
      <c r="F63" s="22">
        <f>F59+F62</f>
        <v>119.78999999999999</v>
      </c>
      <c r="G63" s="22">
        <f>G59+G62</f>
        <v>828.46999999999991</v>
      </c>
      <c r="H63" s="22">
        <f>H59+H62</f>
        <v>224.33999999999997</v>
      </c>
      <c r="I63" s="22">
        <f>I59+I62</f>
        <v>52.01</v>
      </c>
      <c r="J63" s="22">
        <f>J59+J62</f>
        <v>381.83</v>
      </c>
      <c r="K63" s="22">
        <f>K59+K62</f>
        <v>4.68</v>
      </c>
      <c r="L63" s="22">
        <f>L59+L62</f>
        <v>99.97</v>
      </c>
      <c r="M63" s="22">
        <f>M59+M62</f>
        <v>192.2</v>
      </c>
      <c r="N63" s="22">
        <f>N59+N62</f>
        <v>0.39</v>
      </c>
      <c r="O63" s="22">
        <f>O59+O62</f>
        <v>2.8499999999999996</v>
      </c>
      <c r="P63" s="22">
        <f>P59+P62</f>
        <v>14.36</v>
      </c>
      <c r="Q63" s="32">
        <f>Q59+Q62</f>
        <v>41.67</v>
      </c>
    </row>
    <row r="64" spans="1:17" x14ac:dyDescent="0.3">
      <c r="A64" s="106" t="s">
        <v>30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8"/>
    </row>
    <row r="65" spans="1:17" x14ac:dyDescent="0.3">
      <c r="A65" s="15"/>
      <c r="B65" s="18" t="s">
        <v>15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</row>
    <row r="66" spans="1:17" ht="26.4" x14ac:dyDescent="0.3">
      <c r="A66" s="81" t="s">
        <v>90</v>
      </c>
      <c r="B66" s="79" t="s">
        <v>132</v>
      </c>
      <c r="C66" s="78">
        <v>50</v>
      </c>
      <c r="D66" s="78">
        <v>0.55000000000000004</v>
      </c>
      <c r="E66" s="78">
        <v>1.75</v>
      </c>
      <c r="F66" s="78">
        <v>1.9</v>
      </c>
      <c r="G66" s="78">
        <v>11</v>
      </c>
      <c r="H66" s="78">
        <v>7</v>
      </c>
      <c r="I66" s="78">
        <v>10</v>
      </c>
      <c r="J66" s="78">
        <v>13</v>
      </c>
      <c r="K66" s="78">
        <v>0.45</v>
      </c>
      <c r="L66" s="78" t="s">
        <v>47</v>
      </c>
      <c r="M66" s="78">
        <v>66.5</v>
      </c>
      <c r="N66" s="78">
        <v>0.03</v>
      </c>
      <c r="O66" s="78">
        <v>0.02</v>
      </c>
      <c r="P66" s="78">
        <v>0.25</v>
      </c>
      <c r="Q66" s="80">
        <v>8.75</v>
      </c>
    </row>
    <row r="67" spans="1:17" s="9" customFormat="1" ht="26.4" x14ac:dyDescent="0.3">
      <c r="A67" s="33" t="s">
        <v>83</v>
      </c>
      <c r="B67" s="19" t="s">
        <v>64</v>
      </c>
      <c r="C67" s="24" t="s">
        <v>65</v>
      </c>
      <c r="D67" s="24">
        <v>14.68</v>
      </c>
      <c r="E67" s="24">
        <v>10.71</v>
      </c>
      <c r="F67" s="24">
        <v>2.35</v>
      </c>
      <c r="G67" s="24">
        <v>315.20999999999998</v>
      </c>
      <c r="H67" s="24">
        <v>37.47</v>
      </c>
      <c r="I67" s="24">
        <v>40.450000000000003</v>
      </c>
      <c r="J67" s="24">
        <v>149.1</v>
      </c>
      <c r="K67" s="24">
        <v>1.64</v>
      </c>
      <c r="L67" s="24">
        <v>39</v>
      </c>
      <c r="M67" s="24">
        <v>231.7</v>
      </c>
      <c r="N67" s="24">
        <v>0.11</v>
      </c>
      <c r="O67" s="24">
        <v>0.12</v>
      </c>
      <c r="P67" s="24">
        <v>5</v>
      </c>
      <c r="Q67" s="34">
        <v>4.8499999999999996</v>
      </c>
    </row>
    <row r="68" spans="1:17" s="9" customFormat="1" x14ac:dyDescent="0.3">
      <c r="A68" s="84" t="s">
        <v>87</v>
      </c>
      <c r="B68" s="82" t="s">
        <v>41</v>
      </c>
      <c r="C68" s="83">
        <v>15</v>
      </c>
      <c r="D68" s="83">
        <v>3.48</v>
      </c>
      <c r="E68" s="83">
        <v>4.42</v>
      </c>
      <c r="F68" s="83" t="s">
        <v>113</v>
      </c>
      <c r="G68" s="83">
        <v>54</v>
      </c>
      <c r="H68" s="83">
        <v>132</v>
      </c>
      <c r="I68" s="83">
        <v>5.25</v>
      </c>
      <c r="J68" s="83">
        <v>75</v>
      </c>
      <c r="K68" s="83">
        <v>0.15</v>
      </c>
      <c r="L68" s="83">
        <v>39</v>
      </c>
      <c r="M68" s="83">
        <v>43.2</v>
      </c>
      <c r="N68" s="83">
        <v>0.01</v>
      </c>
      <c r="O68" s="83">
        <v>0.04</v>
      </c>
      <c r="P68" s="83">
        <v>0.03</v>
      </c>
      <c r="Q68" s="85">
        <v>0.01</v>
      </c>
    </row>
    <row r="69" spans="1:17" s="9" customFormat="1" ht="26.4" x14ac:dyDescent="0.3">
      <c r="A69" s="33" t="s">
        <v>124</v>
      </c>
      <c r="B69" s="19" t="s">
        <v>24</v>
      </c>
      <c r="C69" s="26">
        <v>200</v>
      </c>
      <c r="D69" s="26">
        <v>3.17</v>
      </c>
      <c r="E69" s="26">
        <v>2.68</v>
      </c>
      <c r="F69" s="26">
        <v>15.95</v>
      </c>
      <c r="G69" s="26">
        <v>100.6</v>
      </c>
      <c r="H69" s="26">
        <v>6.28</v>
      </c>
      <c r="I69" s="26">
        <v>70</v>
      </c>
      <c r="J69" s="26">
        <v>4.5</v>
      </c>
      <c r="K69" s="26">
        <v>0.67</v>
      </c>
      <c r="L69" s="26">
        <v>100</v>
      </c>
      <c r="M69" s="26">
        <v>111.1</v>
      </c>
      <c r="N69" s="26">
        <v>0.22</v>
      </c>
      <c r="O69" s="26">
        <v>0.78</v>
      </c>
      <c r="P69" s="26">
        <v>0.5</v>
      </c>
      <c r="Q69" s="35">
        <v>6.5</v>
      </c>
    </row>
    <row r="70" spans="1:17" s="9" customFormat="1" x14ac:dyDescent="0.3">
      <c r="A70" s="33"/>
      <c r="B70" s="19" t="s">
        <v>54</v>
      </c>
      <c r="C70" s="26">
        <v>40</v>
      </c>
      <c r="D70" s="26">
        <v>3.16</v>
      </c>
      <c r="E70" s="26">
        <v>0.4</v>
      </c>
      <c r="F70" s="26">
        <v>19.32</v>
      </c>
      <c r="G70" s="26">
        <v>93.52</v>
      </c>
      <c r="H70" s="26">
        <v>9.1999999999999993</v>
      </c>
      <c r="I70" s="26">
        <v>13.2</v>
      </c>
      <c r="J70" s="26">
        <v>34.799999999999997</v>
      </c>
      <c r="K70" s="26">
        <v>0.44</v>
      </c>
      <c r="L70" s="26" t="s">
        <v>47</v>
      </c>
      <c r="M70" s="26" t="s">
        <v>47</v>
      </c>
      <c r="N70" s="26">
        <v>0.04</v>
      </c>
      <c r="O70" s="26" t="s">
        <v>113</v>
      </c>
      <c r="P70" s="26" t="s">
        <v>113</v>
      </c>
      <c r="Q70" s="35">
        <v>12</v>
      </c>
    </row>
    <row r="71" spans="1:17" s="9" customFormat="1" ht="26.4" x14ac:dyDescent="0.3">
      <c r="A71" s="33" t="s">
        <v>74</v>
      </c>
      <c r="B71" s="19" t="s">
        <v>114</v>
      </c>
      <c r="C71" s="26">
        <v>180</v>
      </c>
      <c r="D71" s="26">
        <v>0.36</v>
      </c>
      <c r="E71" s="26">
        <v>0.36</v>
      </c>
      <c r="F71" s="26">
        <v>8.82</v>
      </c>
      <c r="G71" s="26">
        <v>42.3</v>
      </c>
      <c r="H71" s="26">
        <v>14.4</v>
      </c>
      <c r="I71" s="26">
        <v>8.1</v>
      </c>
      <c r="J71" s="26">
        <v>9.9</v>
      </c>
      <c r="K71" s="26">
        <v>1.98</v>
      </c>
      <c r="L71" s="26" t="s">
        <v>47</v>
      </c>
      <c r="M71" s="26">
        <v>4.5</v>
      </c>
      <c r="N71" s="26">
        <v>0.03</v>
      </c>
      <c r="O71" s="26">
        <v>0.03</v>
      </c>
      <c r="P71" s="26">
        <v>0.27</v>
      </c>
      <c r="Q71" s="35">
        <v>9</v>
      </c>
    </row>
    <row r="72" spans="1:17" s="50" customFormat="1" x14ac:dyDescent="0.3">
      <c r="A72" s="46"/>
      <c r="B72" s="47" t="s">
        <v>26</v>
      </c>
      <c r="C72" s="48"/>
      <c r="D72" s="48">
        <f t="shared" ref="D72:Q72" si="4">SUM(D66:D71)</f>
        <v>25.400000000000002</v>
      </c>
      <c r="E72" s="48">
        <f t="shared" si="4"/>
        <v>20.32</v>
      </c>
      <c r="F72" s="48">
        <f t="shared" si="4"/>
        <v>48.339999999999996</v>
      </c>
      <c r="G72" s="48">
        <f t="shared" si="4"/>
        <v>616.62999999999988</v>
      </c>
      <c r="H72" s="48">
        <f t="shared" si="4"/>
        <v>206.35</v>
      </c>
      <c r="I72" s="48">
        <f t="shared" si="4"/>
        <v>147</v>
      </c>
      <c r="J72" s="48">
        <f t="shared" si="4"/>
        <v>286.29999999999995</v>
      </c>
      <c r="K72" s="48">
        <f t="shared" si="4"/>
        <v>5.33</v>
      </c>
      <c r="L72" s="48">
        <f t="shared" si="4"/>
        <v>178</v>
      </c>
      <c r="M72" s="48">
        <f t="shared" si="4"/>
        <v>457</v>
      </c>
      <c r="N72" s="48">
        <f t="shared" si="4"/>
        <v>0.43999999999999995</v>
      </c>
      <c r="O72" s="48">
        <f t="shared" si="4"/>
        <v>0.99</v>
      </c>
      <c r="P72" s="48">
        <f t="shared" si="4"/>
        <v>6.0500000000000007</v>
      </c>
      <c r="Q72" s="49">
        <f t="shared" si="4"/>
        <v>41.11</v>
      </c>
    </row>
    <row r="73" spans="1:17" x14ac:dyDescent="0.3">
      <c r="A73" s="15"/>
      <c r="B73" s="18" t="s">
        <v>39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/>
    </row>
    <row r="74" spans="1:17" ht="26.4" x14ac:dyDescent="0.3">
      <c r="A74" s="15"/>
      <c r="B74" s="20" t="s">
        <v>143</v>
      </c>
      <c r="C74" s="23">
        <v>200</v>
      </c>
      <c r="D74" s="13">
        <v>1</v>
      </c>
      <c r="E74" s="13" t="s">
        <v>113</v>
      </c>
      <c r="F74" s="13">
        <v>23</v>
      </c>
      <c r="G74" s="13">
        <v>92</v>
      </c>
      <c r="H74" s="13">
        <v>16</v>
      </c>
      <c r="I74" s="13">
        <v>10</v>
      </c>
      <c r="J74" s="13">
        <v>14</v>
      </c>
      <c r="K74" s="13">
        <v>0.2</v>
      </c>
      <c r="L74" s="13" t="s">
        <v>113</v>
      </c>
      <c r="M74" s="13" t="s">
        <v>113</v>
      </c>
      <c r="N74" s="13" t="s">
        <v>113</v>
      </c>
      <c r="O74" s="13" t="s">
        <v>113</v>
      </c>
      <c r="P74" s="13" t="s">
        <v>113</v>
      </c>
      <c r="Q74" s="14">
        <v>1.8</v>
      </c>
    </row>
    <row r="75" spans="1:17" s="44" customFormat="1" x14ac:dyDescent="0.3">
      <c r="A75" s="40"/>
      <c r="B75" s="41" t="s">
        <v>26</v>
      </c>
      <c r="C75" s="42"/>
      <c r="D75" s="42">
        <f>SUM(D74:D74)</f>
        <v>1</v>
      </c>
      <c r="E75" s="42">
        <f>SUM(E74:E74)</f>
        <v>0</v>
      </c>
      <c r="F75" s="42">
        <f>SUM(F74:F74)</f>
        <v>23</v>
      </c>
      <c r="G75" s="42">
        <f>SUM(G74:G74)</f>
        <v>92</v>
      </c>
      <c r="H75" s="42">
        <f>SUM(H74:H74)</f>
        <v>16</v>
      </c>
      <c r="I75" s="42">
        <f>SUM(I74:I74)</f>
        <v>10</v>
      </c>
      <c r="J75" s="42">
        <f>SUM(J74:J74)</f>
        <v>14</v>
      </c>
      <c r="K75" s="42">
        <f>SUM(K74:K74)</f>
        <v>0.2</v>
      </c>
      <c r="L75" s="42">
        <f>SUM(L74:L74)</f>
        <v>0</v>
      </c>
      <c r="M75" s="42">
        <f>SUM(M74:M74)</f>
        <v>0</v>
      </c>
      <c r="N75" s="42">
        <f>SUM(N74:N74)</f>
        <v>0</v>
      </c>
      <c r="O75" s="42">
        <f>SUM(O74:O74)</f>
        <v>0</v>
      </c>
      <c r="P75" s="42">
        <f>SUM(P74:P74)</f>
        <v>0</v>
      </c>
      <c r="Q75" s="43">
        <f>SUM(Q74:Q74)</f>
        <v>1.8</v>
      </c>
    </row>
    <row r="76" spans="1:17" s="16" customFormat="1" x14ac:dyDescent="0.3">
      <c r="A76" s="31"/>
      <c r="B76" s="21" t="s">
        <v>27</v>
      </c>
      <c r="C76" s="22"/>
      <c r="D76" s="22">
        <f>D72+D75</f>
        <v>26.400000000000002</v>
      </c>
      <c r="E76" s="22">
        <f>E72+E75</f>
        <v>20.32</v>
      </c>
      <c r="F76" s="22">
        <f>F72+F75</f>
        <v>71.34</v>
      </c>
      <c r="G76" s="22">
        <f>G72+G75</f>
        <v>708.62999999999988</v>
      </c>
      <c r="H76" s="22">
        <f>H72+H75</f>
        <v>222.35</v>
      </c>
      <c r="I76" s="22">
        <f>I72+I75</f>
        <v>157</v>
      </c>
      <c r="J76" s="22">
        <f>J72+J75</f>
        <v>300.29999999999995</v>
      </c>
      <c r="K76" s="22">
        <f>K72+K75</f>
        <v>5.53</v>
      </c>
      <c r="L76" s="22">
        <f>L72+L75</f>
        <v>178</v>
      </c>
      <c r="M76" s="22">
        <f>M72+M75</f>
        <v>457</v>
      </c>
      <c r="N76" s="22">
        <f>N72+N75</f>
        <v>0.43999999999999995</v>
      </c>
      <c r="O76" s="22">
        <f>O72+O75</f>
        <v>0.99</v>
      </c>
      <c r="P76" s="22">
        <f>P72+P75</f>
        <v>6.0500000000000007</v>
      </c>
      <c r="Q76" s="32">
        <f>Q72+Q75</f>
        <v>42.91</v>
      </c>
    </row>
    <row r="77" spans="1:17" x14ac:dyDescent="0.3">
      <c r="A77" s="106" t="s">
        <v>31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8"/>
    </row>
    <row r="78" spans="1:17" x14ac:dyDescent="0.3">
      <c r="A78" s="15"/>
      <c r="B78" s="25" t="s">
        <v>15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</row>
    <row r="79" spans="1:17" ht="39.6" x14ac:dyDescent="0.3">
      <c r="A79" s="15" t="s">
        <v>62</v>
      </c>
      <c r="B79" s="20" t="s">
        <v>94</v>
      </c>
      <c r="C79" s="13">
        <v>110</v>
      </c>
      <c r="D79" s="13">
        <v>8.77</v>
      </c>
      <c r="E79" s="13">
        <v>3.48</v>
      </c>
      <c r="F79" s="13">
        <v>25.62</v>
      </c>
      <c r="G79" s="13">
        <v>169</v>
      </c>
      <c r="H79" s="13">
        <v>24.5</v>
      </c>
      <c r="I79" s="13">
        <v>17.45</v>
      </c>
      <c r="J79" s="13">
        <v>77.650000000000006</v>
      </c>
      <c r="K79" s="13">
        <v>1.08</v>
      </c>
      <c r="L79" s="13" t="s">
        <v>47</v>
      </c>
      <c r="M79" s="13">
        <v>53.5</v>
      </c>
      <c r="N79" s="13">
        <v>0.1</v>
      </c>
      <c r="O79" s="13">
        <v>7.0000000000000007E-2</v>
      </c>
      <c r="P79" s="13">
        <v>2.5</v>
      </c>
      <c r="Q79" s="14">
        <v>0.64</v>
      </c>
    </row>
    <row r="80" spans="1:17" ht="39.6" x14ac:dyDescent="0.3">
      <c r="A80" s="15" t="s">
        <v>89</v>
      </c>
      <c r="B80" s="20" t="s">
        <v>104</v>
      </c>
      <c r="C80" s="13" t="s">
        <v>16</v>
      </c>
      <c r="D80" s="13">
        <v>8.64</v>
      </c>
      <c r="E80" s="13">
        <v>11.06</v>
      </c>
      <c r="F80" s="13">
        <v>44.32</v>
      </c>
      <c r="G80" s="13">
        <v>339</v>
      </c>
      <c r="H80" s="13">
        <v>146.77000000000001</v>
      </c>
      <c r="I80" s="13">
        <v>44.33</v>
      </c>
      <c r="J80" s="13">
        <v>221.3</v>
      </c>
      <c r="K80" s="13">
        <v>2.34</v>
      </c>
      <c r="L80" s="13">
        <v>54.8</v>
      </c>
      <c r="M80" s="13">
        <v>61.28</v>
      </c>
      <c r="N80" s="13">
        <v>0.14000000000000001</v>
      </c>
      <c r="O80" s="13">
        <v>0.17</v>
      </c>
      <c r="P80" s="13">
        <v>0.74</v>
      </c>
      <c r="Q80" s="14">
        <v>0.96</v>
      </c>
    </row>
    <row r="81" spans="1:17" ht="26.4" x14ac:dyDescent="0.3">
      <c r="A81" s="15" t="s">
        <v>73</v>
      </c>
      <c r="B81" s="20" t="s">
        <v>49</v>
      </c>
      <c r="C81" s="13">
        <v>200</v>
      </c>
      <c r="D81" s="13">
        <v>4.08</v>
      </c>
      <c r="E81" s="13">
        <v>3.54</v>
      </c>
      <c r="F81" s="13">
        <v>17.579999999999998</v>
      </c>
      <c r="G81" s="13">
        <v>118.6</v>
      </c>
      <c r="H81" s="13">
        <v>152.22</v>
      </c>
      <c r="I81" s="13">
        <v>21.34</v>
      </c>
      <c r="J81" s="13">
        <v>124.56</v>
      </c>
      <c r="K81" s="13">
        <v>0.48</v>
      </c>
      <c r="L81" s="13">
        <v>24.4</v>
      </c>
      <c r="M81" s="13">
        <v>26.66</v>
      </c>
      <c r="N81" s="13">
        <v>5.6000000000000001E-2</v>
      </c>
      <c r="O81" s="13">
        <v>0.188</v>
      </c>
      <c r="P81" s="13">
        <v>0.16600000000000001</v>
      </c>
      <c r="Q81" s="14">
        <v>1.59</v>
      </c>
    </row>
    <row r="82" spans="1:17" x14ac:dyDescent="0.3">
      <c r="A82" s="15"/>
      <c r="B82" s="20" t="s">
        <v>54</v>
      </c>
      <c r="C82" s="13">
        <v>40</v>
      </c>
      <c r="D82" s="13">
        <v>3.16</v>
      </c>
      <c r="E82" s="13">
        <v>0.4</v>
      </c>
      <c r="F82" s="13">
        <v>19.32</v>
      </c>
      <c r="G82" s="13">
        <v>93.52</v>
      </c>
      <c r="H82" s="13">
        <v>9.1999999999999993</v>
      </c>
      <c r="I82" s="13">
        <v>13.2</v>
      </c>
      <c r="J82" s="13">
        <v>34.799999999999997</v>
      </c>
      <c r="K82" s="13">
        <v>0.44</v>
      </c>
      <c r="L82" s="13" t="s">
        <v>47</v>
      </c>
      <c r="M82" s="13" t="s">
        <v>47</v>
      </c>
      <c r="N82" s="13">
        <v>0.04</v>
      </c>
      <c r="O82" s="13" t="s">
        <v>113</v>
      </c>
      <c r="P82" s="13" t="s">
        <v>113</v>
      </c>
      <c r="Q82" s="14">
        <v>12</v>
      </c>
    </row>
    <row r="83" spans="1:17" ht="26.4" x14ac:dyDescent="0.3">
      <c r="A83" s="15" t="s">
        <v>74</v>
      </c>
      <c r="B83" s="20" t="s">
        <v>121</v>
      </c>
      <c r="C83" s="13">
        <v>180</v>
      </c>
      <c r="D83" s="13">
        <v>1.8</v>
      </c>
      <c r="E83" s="13">
        <v>0.4</v>
      </c>
      <c r="F83" s="13">
        <v>46.2</v>
      </c>
      <c r="G83" s="13">
        <v>206</v>
      </c>
      <c r="H83" s="13">
        <v>70</v>
      </c>
      <c r="I83" s="13">
        <v>26</v>
      </c>
      <c r="J83" s="13">
        <v>46</v>
      </c>
      <c r="K83" s="13">
        <v>0.6</v>
      </c>
      <c r="L83" s="13" t="s">
        <v>113</v>
      </c>
      <c r="M83" s="13">
        <v>16</v>
      </c>
      <c r="N83" s="13">
        <v>0.08</v>
      </c>
      <c r="O83" s="13">
        <v>0.06</v>
      </c>
      <c r="P83" s="13">
        <v>0.4</v>
      </c>
      <c r="Q83" s="14">
        <v>120</v>
      </c>
    </row>
    <row r="84" spans="1:17" s="44" customFormat="1" x14ac:dyDescent="0.3">
      <c r="A84" s="40"/>
      <c r="B84" s="41" t="s">
        <v>26</v>
      </c>
      <c r="C84" s="42"/>
      <c r="D84" s="42">
        <f t="shared" ref="D84:Q84" si="5">SUM(D79:D83)</f>
        <v>26.450000000000003</v>
      </c>
      <c r="E84" s="42">
        <f t="shared" si="5"/>
        <v>18.88</v>
      </c>
      <c r="F84" s="42">
        <f t="shared" si="5"/>
        <v>153.04000000000002</v>
      </c>
      <c r="G84" s="42">
        <f t="shared" si="5"/>
        <v>926.12</v>
      </c>
      <c r="H84" s="42">
        <f t="shared" si="5"/>
        <v>402.69</v>
      </c>
      <c r="I84" s="42">
        <f t="shared" si="5"/>
        <v>122.32000000000001</v>
      </c>
      <c r="J84" s="42">
        <f t="shared" si="5"/>
        <v>504.31000000000006</v>
      </c>
      <c r="K84" s="42">
        <f t="shared" si="5"/>
        <v>4.9399999999999995</v>
      </c>
      <c r="L84" s="42">
        <f t="shared" si="5"/>
        <v>79.199999999999989</v>
      </c>
      <c r="M84" s="42">
        <f t="shared" si="5"/>
        <v>157.44</v>
      </c>
      <c r="N84" s="42">
        <f t="shared" si="5"/>
        <v>0.41600000000000004</v>
      </c>
      <c r="O84" s="42">
        <f t="shared" si="5"/>
        <v>0.48800000000000004</v>
      </c>
      <c r="P84" s="42">
        <f t="shared" si="5"/>
        <v>3.806</v>
      </c>
      <c r="Q84" s="43">
        <f t="shared" si="5"/>
        <v>135.19</v>
      </c>
    </row>
    <row r="85" spans="1:17" x14ac:dyDescent="0.3">
      <c r="A85" s="15"/>
      <c r="B85" s="25" t="s">
        <v>39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100"/>
    </row>
    <row r="86" spans="1:17" ht="26.4" x14ac:dyDescent="0.3">
      <c r="A86" s="15"/>
      <c r="B86" s="20" t="s">
        <v>143</v>
      </c>
      <c r="C86" s="13">
        <v>200</v>
      </c>
      <c r="D86" s="13">
        <v>1</v>
      </c>
      <c r="E86" s="13" t="s">
        <v>113</v>
      </c>
      <c r="F86" s="13">
        <v>23</v>
      </c>
      <c r="G86" s="13">
        <v>92</v>
      </c>
      <c r="H86" s="13">
        <v>16</v>
      </c>
      <c r="I86" s="13">
        <v>10</v>
      </c>
      <c r="J86" s="13">
        <v>14</v>
      </c>
      <c r="K86" s="13">
        <v>0.2</v>
      </c>
      <c r="L86" s="13" t="s">
        <v>113</v>
      </c>
      <c r="M86" s="13" t="s">
        <v>113</v>
      </c>
      <c r="N86" s="13" t="s">
        <v>113</v>
      </c>
      <c r="O86" s="13" t="s">
        <v>113</v>
      </c>
      <c r="P86" s="13" t="s">
        <v>113</v>
      </c>
      <c r="Q86" s="14">
        <v>1.8</v>
      </c>
    </row>
    <row r="87" spans="1:17" s="44" customFormat="1" x14ac:dyDescent="0.3">
      <c r="A87" s="40"/>
      <c r="B87" s="41" t="s">
        <v>26</v>
      </c>
      <c r="C87" s="41"/>
      <c r="D87" s="41">
        <f>SUM(D86:D86)</f>
        <v>1</v>
      </c>
      <c r="E87" s="41">
        <f>SUM(E86:E86)</f>
        <v>0</v>
      </c>
      <c r="F87" s="41">
        <f>SUM(F86:F86)</f>
        <v>23</v>
      </c>
      <c r="G87" s="41">
        <f>SUM(G86:G86)</f>
        <v>92</v>
      </c>
      <c r="H87" s="41">
        <f>SUM(H86:H86)</f>
        <v>16</v>
      </c>
      <c r="I87" s="41">
        <f>SUM(I86:I86)</f>
        <v>10</v>
      </c>
      <c r="J87" s="41">
        <f>SUM(J86:J86)</f>
        <v>14</v>
      </c>
      <c r="K87" s="41">
        <f>SUM(K86:K86)</f>
        <v>0.2</v>
      </c>
      <c r="L87" s="41">
        <f>SUM(L86:L86)</f>
        <v>0</v>
      </c>
      <c r="M87" s="41">
        <f>SUM(M86:M86)</f>
        <v>0</v>
      </c>
      <c r="N87" s="41">
        <f>SUM(N86:N86)</f>
        <v>0</v>
      </c>
      <c r="O87" s="41">
        <f>SUM(O86:O86)</f>
        <v>0</v>
      </c>
      <c r="P87" s="41">
        <f>SUM(P86:P86)</f>
        <v>0</v>
      </c>
      <c r="Q87" s="45">
        <f>SUM(Q86:Q86)</f>
        <v>1.8</v>
      </c>
    </row>
    <row r="88" spans="1:17" s="16" customFormat="1" x14ac:dyDescent="0.3">
      <c r="A88" s="31"/>
      <c r="B88" s="21" t="s">
        <v>27</v>
      </c>
      <c r="C88" s="22"/>
      <c r="D88" s="22">
        <f>D84+D87</f>
        <v>27.450000000000003</v>
      </c>
      <c r="E88" s="22">
        <f>E84+E87</f>
        <v>18.88</v>
      </c>
      <c r="F88" s="22">
        <f>F84+F87</f>
        <v>176.04000000000002</v>
      </c>
      <c r="G88" s="22">
        <f>G84+G87</f>
        <v>1018.12</v>
      </c>
      <c r="H88" s="22">
        <f>H84+H87</f>
        <v>418.69</v>
      </c>
      <c r="I88" s="22">
        <f>I84+I87</f>
        <v>132.32</v>
      </c>
      <c r="J88" s="22">
        <f>J84+J87</f>
        <v>518.31000000000006</v>
      </c>
      <c r="K88" s="22">
        <f>K84+K87</f>
        <v>5.14</v>
      </c>
      <c r="L88" s="22">
        <f>L84+L87</f>
        <v>79.199999999999989</v>
      </c>
      <c r="M88" s="22">
        <f>M84+M87</f>
        <v>157.44</v>
      </c>
      <c r="N88" s="22">
        <f>N84+N87</f>
        <v>0.41600000000000004</v>
      </c>
      <c r="O88" s="22">
        <f>O84+O87</f>
        <v>0.48800000000000004</v>
      </c>
      <c r="P88" s="22">
        <f>P84+P87</f>
        <v>3.806</v>
      </c>
      <c r="Q88" s="32">
        <f>Q84+Q87</f>
        <v>136.99</v>
      </c>
    </row>
    <row r="89" spans="1:17" x14ac:dyDescent="0.3">
      <c r="A89" s="106" t="s">
        <v>32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8"/>
    </row>
    <row r="90" spans="1:17" x14ac:dyDescent="0.3">
      <c r="A90" s="15"/>
      <c r="B90" s="18" t="s">
        <v>15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</row>
    <row r="91" spans="1:17" s="9" customFormat="1" ht="39.6" x14ac:dyDescent="0.3">
      <c r="A91" s="33" t="s">
        <v>125</v>
      </c>
      <c r="B91" s="19" t="s">
        <v>126</v>
      </c>
      <c r="C91" s="24">
        <v>60</v>
      </c>
      <c r="D91" s="24">
        <v>0.79</v>
      </c>
      <c r="E91" s="24">
        <v>3.83</v>
      </c>
      <c r="F91" s="24">
        <v>3.88</v>
      </c>
      <c r="G91" s="24">
        <v>36</v>
      </c>
      <c r="H91" s="24">
        <v>14.99</v>
      </c>
      <c r="I91" s="24">
        <v>10</v>
      </c>
      <c r="J91" s="24">
        <v>17.88</v>
      </c>
      <c r="K91" s="24">
        <v>17.68</v>
      </c>
      <c r="L91" s="24">
        <v>0.28999999999999998</v>
      </c>
      <c r="M91" s="24">
        <v>382.6</v>
      </c>
      <c r="N91" s="24">
        <v>5.24</v>
      </c>
      <c r="O91" s="24">
        <v>1.4E-2</v>
      </c>
      <c r="P91" s="24">
        <v>0.02</v>
      </c>
      <c r="Q91" s="34">
        <v>4.4800000000000004</v>
      </c>
    </row>
    <row r="92" spans="1:17" s="9" customFormat="1" ht="26.4" x14ac:dyDescent="0.3">
      <c r="A92" s="33" t="s">
        <v>91</v>
      </c>
      <c r="B92" s="19" t="s">
        <v>55</v>
      </c>
      <c r="C92" s="24">
        <v>175</v>
      </c>
      <c r="D92" s="24">
        <v>12.3</v>
      </c>
      <c r="E92" s="24">
        <v>29.5</v>
      </c>
      <c r="F92" s="24">
        <v>16.579999999999998</v>
      </c>
      <c r="G92" s="24">
        <v>295</v>
      </c>
      <c r="H92" s="24">
        <v>42.84</v>
      </c>
      <c r="I92" s="24">
        <v>180.22</v>
      </c>
      <c r="J92" s="24">
        <v>3.02</v>
      </c>
      <c r="K92" s="24" t="s">
        <v>47</v>
      </c>
      <c r="L92" s="24">
        <v>73.599999999999994</v>
      </c>
      <c r="M92" s="24">
        <v>3.09</v>
      </c>
      <c r="N92" s="24">
        <v>0.15</v>
      </c>
      <c r="O92" s="24">
        <v>3.1</v>
      </c>
      <c r="P92" s="24">
        <v>6.2</v>
      </c>
      <c r="Q92" s="34">
        <v>2.76</v>
      </c>
    </row>
    <row r="93" spans="1:17" s="9" customFormat="1" x14ac:dyDescent="0.3">
      <c r="A93" s="33" t="s">
        <v>87</v>
      </c>
      <c r="B93" s="19" t="s">
        <v>41</v>
      </c>
      <c r="C93" s="24">
        <v>15</v>
      </c>
      <c r="D93" s="24">
        <v>3.48</v>
      </c>
      <c r="E93" s="24">
        <v>4.42</v>
      </c>
      <c r="F93" s="24" t="s">
        <v>113</v>
      </c>
      <c r="G93" s="24">
        <v>54</v>
      </c>
      <c r="H93" s="24">
        <v>132</v>
      </c>
      <c r="I93" s="24">
        <v>5.25</v>
      </c>
      <c r="J93" s="24">
        <v>75</v>
      </c>
      <c r="K93" s="24">
        <v>0.15</v>
      </c>
      <c r="L93" s="24">
        <v>39</v>
      </c>
      <c r="M93" s="24">
        <v>43.2</v>
      </c>
      <c r="N93" s="24">
        <v>0.01</v>
      </c>
      <c r="O93" s="24">
        <v>0.04</v>
      </c>
      <c r="P93" s="24">
        <v>0.03</v>
      </c>
      <c r="Q93" s="34">
        <v>0.01</v>
      </c>
    </row>
    <row r="94" spans="1:17" s="9" customFormat="1" ht="26.4" x14ac:dyDescent="0.3">
      <c r="A94" s="89" t="s">
        <v>66</v>
      </c>
      <c r="B94" s="91" t="s">
        <v>24</v>
      </c>
      <c r="C94" s="87">
        <v>200</v>
      </c>
      <c r="D94" s="87">
        <v>3.17</v>
      </c>
      <c r="E94" s="87">
        <v>2.68</v>
      </c>
      <c r="F94" s="87">
        <v>15.95</v>
      </c>
      <c r="G94" s="87">
        <v>100.6</v>
      </c>
      <c r="H94" s="87">
        <v>6.28</v>
      </c>
      <c r="I94" s="87">
        <v>70</v>
      </c>
      <c r="J94" s="87">
        <v>4.5</v>
      </c>
      <c r="K94" s="87">
        <v>0.67</v>
      </c>
      <c r="L94" s="87">
        <v>100</v>
      </c>
      <c r="M94" s="87">
        <v>111.1</v>
      </c>
      <c r="N94" s="87">
        <v>0.22</v>
      </c>
      <c r="O94" s="87">
        <v>0.78</v>
      </c>
      <c r="P94" s="87">
        <v>0.5</v>
      </c>
      <c r="Q94" s="88">
        <v>6.5</v>
      </c>
    </row>
    <row r="95" spans="1:17" s="9" customFormat="1" x14ac:dyDescent="0.3">
      <c r="A95" s="33"/>
      <c r="B95" s="19" t="s">
        <v>54</v>
      </c>
      <c r="C95" s="24">
        <v>40</v>
      </c>
      <c r="D95" s="24">
        <v>3.16</v>
      </c>
      <c r="E95" s="24">
        <v>0.4</v>
      </c>
      <c r="F95" s="24">
        <v>19.32</v>
      </c>
      <c r="G95" s="24">
        <v>93.52</v>
      </c>
      <c r="H95" s="24">
        <v>9.1999999999999993</v>
      </c>
      <c r="I95" s="24">
        <v>13.2</v>
      </c>
      <c r="J95" s="24">
        <v>34.799999999999997</v>
      </c>
      <c r="K95" s="24">
        <v>0.44</v>
      </c>
      <c r="L95" s="24" t="s">
        <v>47</v>
      </c>
      <c r="M95" s="24" t="s">
        <v>47</v>
      </c>
      <c r="N95" s="24">
        <v>0.04</v>
      </c>
      <c r="O95" s="24" t="s">
        <v>113</v>
      </c>
      <c r="P95" s="24" t="s">
        <v>113</v>
      </c>
      <c r="Q95" s="34">
        <v>12</v>
      </c>
    </row>
    <row r="96" spans="1:17" ht="26.4" x14ac:dyDescent="0.3">
      <c r="A96" s="15" t="s">
        <v>74</v>
      </c>
      <c r="B96" s="20" t="s">
        <v>114</v>
      </c>
      <c r="C96" s="13">
        <v>180</v>
      </c>
      <c r="D96" s="13">
        <v>0.36</v>
      </c>
      <c r="E96" s="13">
        <v>0.36</v>
      </c>
      <c r="F96" s="13">
        <v>8.82</v>
      </c>
      <c r="G96" s="13">
        <v>42.3</v>
      </c>
      <c r="H96" s="13">
        <v>14.4</v>
      </c>
      <c r="I96" s="13">
        <v>8.1</v>
      </c>
      <c r="J96" s="13">
        <v>9.9</v>
      </c>
      <c r="K96" s="13">
        <v>1.98</v>
      </c>
      <c r="L96" s="13" t="s">
        <v>47</v>
      </c>
      <c r="M96" s="13">
        <v>4.5</v>
      </c>
      <c r="N96" s="13">
        <v>0.03</v>
      </c>
      <c r="O96" s="13">
        <v>0.03</v>
      </c>
      <c r="P96" s="13">
        <v>0.27</v>
      </c>
      <c r="Q96" s="14">
        <v>9</v>
      </c>
    </row>
    <row r="97" spans="1:17" s="44" customFormat="1" x14ac:dyDescent="0.3">
      <c r="A97" s="40"/>
      <c r="B97" s="41" t="s">
        <v>26</v>
      </c>
      <c r="C97" s="42"/>
      <c r="D97" s="42">
        <f t="shared" ref="D97:Q97" si="6">SUM(D91:D96)</f>
        <v>23.26</v>
      </c>
      <c r="E97" s="42">
        <f t="shared" si="6"/>
        <v>41.19</v>
      </c>
      <c r="F97" s="42">
        <f t="shared" si="6"/>
        <v>64.55</v>
      </c>
      <c r="G97" s="42">
        <f t="shared" si="6"/>
        <v>621.41999999999996</v>
      </c>
      <c r="H97" s="42">
        <f t="shared" si="6"/>
        <v>219.71</v>
      </c>
      <c r="I97" s="42">
        <f t="shared" si="6"/>
        <v>286.77000000000004</v>
      </c>
      <c r="J97" s="42">
        <f t="shared" si="6"/>
        <v>145.1</v>
      </c>
      <c r="K97" s="42">
        <f t="shared" si="6"/>
        <v>20.92</v>
      </c>
      <c r="L97" s="42">
        <f t="shared" si="6"/>
        <v>212.89</v>
      </c>
      <c r="M97" s="42">
        <f t="shared" si="6"/>
        <v>544.49</v>
      </c>
      <c r="N97" s="42">
        <f t="shared" si="6"/>
        <v>5.69</v>
      </c>
      <c r="O97" s="42">
        <f t="shared" si="6"/>
        <v>3.964</v>
      </c>
      <c r="P97" s="42">
        <f t="shared" si="6"/>
        <v>7.02</v>
      </c>
      <c r="Q97" s="43">
        <f t="shared" si="6"/>
        <v>34.75</v>
      </c>
    </row>
    <row r="98" spans="1:17" x14ac:dyDescent="0.3">
      <c r="A98" s="15"/>
      <c r="B98" s="18" t="s">
        <v>39</v>
      </c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100"/>
    </row>
    <row r="99" spans="1:17" ht="26.4" x14ac:dyDescent="0.3">
      <c r="A99" s="15"/>
      <c r="B99" s="20" t="s">
        <v>143</v>
      </c>
      <c r="C99" s="13">
        <v>200</v>
      </c>
      <c r="D99" s="13">
        <v>1</v>
      </c>
      <c r="E99" s="13" t="s">
        <v>113</v>
      </c>
      <c r="F99" s="13">
        <v>23</v>
      </c>
      <c r="G99" s="13">
        <v>92</v>
      </c>
      <c r="H99" s="13">
        <v>16</v>
      </c>
      <c r="I99" s="13">
        <v>10</v>
      </c>
      <c r="J99" s="13">
        <v>14</v>
      </c>
      <c r="K99" s="13">
        <v>0.2</v>
      </c>
      <c r="L99" s="13" t="s">
        <v>113</v>
      </c>
      <c r="M99" s="13" t="s">
        <v>113</v>
      </c>
      <c r="N99" s="13" t="s">
        <v>113</v>
      </c>
      <c r="O99" s="13" t="s">
        <v>113</v>
      </c>
      <c r="P99" s="13" t="s">
        <v>113</v>
      </c>
      <c r="Q99" s="14">
        <v>1.8</v>
      </c>
    </row>
    <row r="100" spans="1:17" s="44" customFormat="1" x14ac:dyDescent="0.3">
      <c r="A100" s="40"/>
      <c r="B100" s="41" t="s">
        <v>26</v>
      </c>
      <c r="C100" s="41"/>
      <c r="D100" s="41">
        <f>SUM(D99:D99)</f>
        <v>1</v>
      </c>
      <c r="E100" s="41">
        <f>SUM(E99:E99)</f>
        <v>0</v>
      </c>
      <c r="F100" s="41">
        <f>SUM(F99:F99)</f>
        <v>23</v>
      </c>
      <c r="G100" s="41">
        <f>SUM(G99:G99)</f>
        <v>92</v>
      </c>
      <c r="H100" s="41">
        <f>SUM(H99:H99)</f>
        <v>16</v>
      </c>
      <c r="I100" s="41">
        <f>SUM(I99:I99)</f>
        <v>10</v>
      </c>
      <c r="J100" s="41">
        <f>SUM(J99:J99)</f>
        <v>14</v>
      </c>
      <c r="K100" s="41">
        <f>SUM(K99:K99)</f>
        <v>0.2</v>
      </c>
      <c r="L100" s="41">
        <f>SUM(L99:L99)</f>
        <v>0</v>
      </c>
      <c r="M100" s="41">
        <f>SUM(M99:M99)</f>
        <v>0</v>
      </c>
      <c r="N100" s="41">
        <f>SUM(N99:N99)</f>
        <v>0</v>
      </c>
      <c r="O100" s="41">
        <f>SUM(O99:O99)</f>
        <v>0</v>
      </c>
      <c r="P100" s="41">
        <f>SUM(P99:P99)</f>
        <v>0</v>
      </c>
      <c r="Q100" s="45">
        <f>SUM(Q99:Q99)</f>
        <v>1.8</v>
      </c>
    </row>
    <row r="101" spans="1:17" s="16" customFormat="1" x14ac:dyDescent="0.3">
      <c r="A101" s="31"/>
      <c r="B101" s="21" t="s">
        <v>27</v>
      </c>
      <c r="C101" s="22"/>
      <c r="D101" s="22">
        <f>D97+D100</f>
        <v>24.26</v>
      </c>
      <c r="E101" s="22">
        <f>E97+E100</f>
        <v>41.19</v>
      </c>
      <c r="F101" s="22">
        <f>F97+F100</f>
        <v>87.55</v>
      </c>
      <c r="G101" s="22">
        <f>G97+G100</f>
        <v>713.42</v>
      </c>
      <c r="H101" s="22">
        <f>H97+H100</f>
        <v>235.71</v>
      </c>
      <c r="I101" s="22">
        <f>I97+I100</f>
        <v>296.77000000000004</v>
      </c>
      <c r="J101" s="22">
        <f>J97+J100</f>
        <v>159.1</v>
      </c>
      <c r="K101" s="22">
        <f>K97+K100</f>
        <v>21.12</v>
      </c>
      <c r="L101" s="22">
        <f>L97+L100</f>
        <v>212.89</v>
      </c>
      <c r="M101" s="22">
        <f>M97+M100</f>
        <v>544.49</v>
      </c>
      <c r="N101" s="22">
        <f>N97+N100</f>
        <v>5.69</v>
      </c>
      <c r="O101" s="22">
        <f>O97+O100</f>
        <v>3.964</v>
      </c>
      <c r="P101" s="22">
        <f>P97+P100</f>
        <v>7.02</v>
      </c>
      <c r="Q101" s="32">
        <f>Q97+Q100</f>
        <v>36.549999999999997</v>
      </c>
    </row>
    <row r="102" spans="1:17" x14ac:dyDescent="0.3">
      <c r="A102" s="106" t="s">
        <v>33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8"/>
    </row>
    <row r="103" spans="1:17" x14ac:dyDescent="0.3">
      <c r="A103" s="15"/>
      <c r="B103" s="25" t="s">
        <v>15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</row>
    <row r="104" spans="1:17" ht="26.4" x14ac:dyDescent="0.3">
      <c r="A104" s="15" t="s">
        <v>127</v>
      </c>
      <c r="B104" s="20" t="s">
        <v>128</v>
      </c>
      <c r="C104" s="13">
        <v>50</v>
      </c>
      <c r="D104" s="13">
        <v>5.3</v>
      </c>
      <c r="E104" s="13">
        <v>8.26</v>
      </c>
      <c r="F104" s="13">
        <v>14.82</v>
      </c>
      <c r="G104" s="13">
        <v>155</v>
      </c>
      <c r="H104" s="13">
        <v>11.2</v>
      </c>
      <c r="I104" s="13">
        <v>9.1999999999999993</v>
      </c>
      <c r="J104" s="13">
        <v>59.9</v>
      </c>
      <c r="K104" s="13">
        <v>0.77</v>
      </c>
      <c r="L104" s="13" t="s">
        <v>113</v>
      </c>
      <c r="M104" s="13" t="s">
        <v>113</v>
      </c>
      <c r="N104" s="13">
        <v>0.09</v>
      </c>
      <c r="O104" s="13">
        <v>0.12</v>
      </c>
      <c r="P104" s="13">
        <v>0.79</v>
      </c>
      <c r="Q104" s="14">
        <v>0.64</v>
      </c>
    </row>
    <row r="105" spans="1:17" ht="26.4" x14ac:dyDescent="0.3">
      <c r="A105" s="15" t="s">
        <v>86</v>
      </c>
      <c r="B105" s="20" t="s">
        <v>60</v>
      </c>
      <c r="C105" s="13">
        <v>75</v>
      </c>
      <c r="D105" s="13">
        <v>8.5</v>
      </c>
      <c r="E105" s="13">
        <v>21.72</v>
      </c>
      <c r="F105" s="13">
        <v>8.59</v>
      </c>
      <c r="G105" s="13">
        <v>265.2</v>
      </c>
      <c r="H105" s="13">
        <v>7.65</v>
      </c>
      <c r="I105" s="13">
        <v>20.74</v>
      </c>
      <c r="J105" s="13">
        <v>120</v>
      </c>
      <c r="K105" s="13">
        <v>1.33</v>
      </c>
      <c r="L105" s="13">
        <v>24.37</v>
      </c>
      <c r="M105" s="13">
        <v>29.3</v>
      </c>
      <c r="N105" s="13">
        <v>0.23</v>
      </c>
      <c r="O105" s="13">
        <v>0.23400000000000001</v>
      </c>
      <c r="P105" s="13">
        <v>6.5000000000000002E-2</v>
      </c>
      <c r="Q105" s="14">
        <v>1.9</v>
      </c>
    </row>
    <row r="106" spans="1:17" ht="26.4" x14ac:dyDescent="0.3">
      <c r="A106" s="15" t="s">
        <v>92</v>
      </c>
      <c r="B106" s="20" t="s">
        <v>53</v>
      </c>
      <c r="C106" s="13">
        <v>150</v>
      </c>
      <c r="D106" s="13">
        <v>2.66</v>
      </c>
      <c r="E106" s="13">
        <v>4.88</v>
      </c>
      <c r="F106" s="13">
        <v>12.9</v>
      </c>
      <c r="G106" s="13">
        <v>213</v>
      </c>
      <c r="H106" s="13">
        <v>55.74</v>
      </c>
      <c r="I106" s="13">
        <v>24.39</v>
      </c>
      <c r="J106" s="13">
        <v>67.5</v>
      </c>
      <c r="K106" s="13">
        <v>0.9</v>
      </c>
      <c r="L106" s="13">
        <v>69</v>
      </c>
      <c r="M106" s="13">
        <v>413.44</v>
      </c>
      <c r="N106" s="13">
        <v>0.09</v>
      </c>
      <c r="O106" s="13">
        <v>0.09</v>
      </c>
      <c r="P106" s="13">
        <v>0.96</v>
      </c>
      <c r="Q106" s="14">
        <v>18.77</v>
      </c>
    </row>
    <row r="107" spans="1:17" ht="26.4" x14ac:dyDescent="0.3">
      <c r="A107" s="15"/>
      <c r="B107" s="20" t="s">
        <v>143</v>
      </c>
      <c r="C107" s="13">
        <v>200</v>
      </c>
      <c r="D107" s="13">
        <v>1</v>
      </c>
      <c r="E107" s="13" t="s">
        <v>113</v>
      </c>
      <c r="F107" s="13">
        <v>23</v>
      </c>
      <c r="G107" s="13">
        <v>92</v>
      </c>
      <c r="H107" s="13">
        <v>16</v>
      </c>
      <c r="I107" s="13">
        <v>10</v>
      </c>
      <c r="J107" s="13">
        <v>14</v>
      </c>
      <c r="K107" s="13">
        <v>0.2</v>
      </c>
      <c r="L107" s="13" t="s">
        <v>113</v>
      </c>
      <c r="M107" s="13" t="s">
        <v>113</v>
      </c>
      <c r="N107" s="13" t="s">
        <v>113</v>
      </c>
      <c r="O107" s="13" t="s">
        <v>113</v>
      </c>
      <c r="P107" s="13" t="s">
        <v>113</v>
      </c>
      <c r="Q107" s="14">
        <v>1.8</v>
      </c>
    </row>
    <row r="108" spans="1:17" s="9" customFormat="1" x14ac:dyDescent="0.3">
      <c r="A108" s="33"/>
      <c r="B108" s="19" t="s">
        <v>54</v>
      </c>
      <c r="C108" s="24">
        <v>40</v>
      </c>
      <c r="D108" s="24">
        <v>3.16</v>
      </c>
      <c r="E108" s="24">
        <v>0.4</v>
      </c>
      <c r="F108" s="24">
        <v>19.32</v>
      </c>
      <c r="G108" s="24">
        <v>93.52</v>
      </c>
      <c r="H108" s="24">
        <v>9.1999999999999993</v>
      </c>
      <c r="I108" s="24">
        <v>13.2</v>
      </c>
      <c r="J108" s="24">
        <v>34.799999999999997</v>
      </c>
      <c r="K108" s="24">
        <v>0.44</v>
      </c>
      <c r="L108" s="24" t="s">
        <v>47</v>
      </c>
      <c r="M108" s="24" t="s">
        <v>47</v>
      </c>
      <c r="N108" s="24">
        <v>0.04</v>
      </c>
      <c r="O108" s="24" t="s">
        <v>113</v>
      </c>
      <c r="P108" s="24" t="s">
        <v>113</v>
      </c>
      <c r="Q108" s="34">
        <v>12</v>
      </c>
    </row>
    <row r="109" spans="1:17" s="86" customFormat="1" x14ac:dyDescent="0.3">
      <c r="A109" s="93"/>
      <c r="B109" s="90" t="s">
        <v>142</v>
      </c>
      <c r="C109" s="92">
        <v>35</v>
      </c>
      <c r="D109" s="92">
        <v>1.2</v>
      </c>
      <c r="E109" s="92">
        <v>5.5</v>
      </c>
      <c r="F109" s="92">
        <v>19.899999999999999</v>
      </c>
      <c r="G109" s="92">
        <v>133.5</v>
      </c>
      <c r="H109" s="92">
        <v>0.6</v>
      </c>
      <c r="I109" s="92">
        <v>13.2</v>
      </c>
      <c r="J109" s="92" t="s">
        <v>113</v>
      </c>
      <c r="K109" s="92">
        <v>0.05</v>
      </c>
      <c r="L109" s="92" t="s">
        <v>113</v>
      </c>
      <c r="M109" s="92" t="s">
        <v>113</v>
      </c>
      <c r="N109" s="92">
        <v>1E-3</v>
      </c>
      <c r="O109" s="92">
        <v>1E-3</v>
      </c>
      <c r="P109" s="92" t="s">
        <v>113</v>
      </c>
      <c r="Q109" s="94" t="s">
        <v>113</v>
      </c>
    </row>
    <row r="110" spans="1:17" s="16" customFormat="1" x14ac:dyDescent="0.3">
      <c r="A110" s="31"/>
      <c r="B110" s="21" t="s">
        <v>26</v>
      </c>
      <c r="C110" s="22"/>
      <c r="D110" s="22">
        <f t="shared" ref="D110:I110" si="7">SUM(D104:D109)</f>
        <v>21.82</v>
      </c>
      <c r="E110" s="22">
        <f t="shared" si="7"/>
        <v>40.76</v>
      </c>
      <c r="F110" s="22">
        <f t="shared" si="7"/>
        <v>98.53</v>
      </c>
      <c r="G110" s="22">
        <f t="shared" si="7"/>
        <v>952.22</v>
      </c>
      <c r="H110" s="22">
        <f t="shared" si="7"/>
        <v>100.39</v>
      </c>
      <c r="I110" s="22">
        <f t="shared" si="7"/>
        <v>90.73</v>
      </c>
      <c r="J110" s="22">
        <f t="shared" ref="J110:Q110" si="8">SUM(J104:J108)</f>
        <v>296.2</v>
      </c>
      <c r="K110" s="22">
        <f>SUM(K104:K109)</f>
        <v>3.69</v>
      </c>
      <c r="L110" s="22">
        <f>SUM(L104:L109)</f>
        <v>93.37</v>
      </c>
      <c r="M110" s="22">
        <f>SUM(M104:M109)</f>
        <v>442.74</v>
      </c>
      <c r="N110" s="22">
        <f>SUM(N104:N109)</f>
        <v>0.45100000000000001</v>
      </c>
      <c r="O110" s="22">
        <f>SUM(O104:O109)</f>
        <v>0.44499999999999995</v>
      </c>
      <c r="P110" s="22">
        <f t="shared" si="8"/>
        <v>1.8149999999999999</v>
      </c>
      <c r="Q110" s="32">
        <f t="shared" si="8"/>
        <v>35.11</v>
      </c>
    </row>
    <row r="111" spans="1:17" x14ac:dyDescent="0.3">
      <c r="A111" s="15"/>
      <c r="B111" s="25" t="s">
        <v>39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100"/>
    </row>
    <row r="112" spans="1:17" ht="26.4" x14ac:dyDescent="0.3">
      <c r="A112" s="15" t="s">
        <v>74</v>
      </c>
      <c r="B112" s="20" t="s">
        <v>114</v>
      </c>
      <c r="C112" s="13">
        <v>180</v>
      </c>
      <c r="D112" s="13">
        <v>0.36</v>
      </c>
      <c r="E112" s="13">
        <v>0.36</v>
      </c>
      <c r="F112" s="13">
        <v>8.82</v>
      </c>
      <c r="G112" s="13">
        <v>42.3</v>
      </c>
      <c r="H112" s="13">
        <v>14.4</v>
      </c>
      <c r="I112" s="13">
        <v>8.1</v>
      </c>
      <c r="J112" s="13">
        <v>9.9</v>
      </c>
      <c r="K112" s="13">
        <v>1.98</v>
      </c>
      <c r="L112" s="13" t="s">
        <v>47</v>
      </c>
      <c r="M112" s="13">
        <v>4.5</v>
      </c>
      <c r="N112" s="13">
        <v>0.03</v>
      </c>
      <c r="O112" s="13">
        <v>0.03</v>
      </c>
      <c r="P112" s="13">
        <v>0.27</v>
      </c>
      <c r="Q112" s="14">
        <v>9</v>
      </c>
    </row>
    <row r="113" spans="1:17" s="44" customFormat="1" x14ac:dyDescent="0.3">
      <c r="A113" s="40"/>
      <c r="B113" s="41" t="s">
        <v>26</v>
      </c>
      <c r="C113" s="41"/>
      <c r="D113" s="41">
        <f>SUM(D112:D112)</f>
        <v>0.36</v>
      </c>
      <c r="E113" s="41">
        <f>SUM(E112:E112)</f>
        <v>0.36</v>
      </c>
      <c r="F113" s="41">
        <f>SUM(F112:F112)</f>
        <v>8.82</v>
      </c>
      <c r="G113" s="41">
        <f>SUM(G112:G112)</f>
        <v>42.3</v>
      </c>
      <c r="H113" s="41">
        <f>SUM(H112:H112)</f>
        <v>14.4</v>
      </c>
      <c r="I113" s="41">
        <f>SUM(I112:I112)</f>
        <v>8.1</v>
      </c>
      <c r="J113" s="41">
        <f>SUM(J112:J112)</f>
        <v>9.9</v>
      </c>
      <c r="K113" s="41">
        <f>SUM(K112:K112)</f>
        <v>1.98</v>
      </c>
      <c r="L113" s="41">
        <f>SUM(L112:L112)</f>
        <v>0</v>
      </c>
      <c r="M113" s="41">
        <f>SUM(M112:M112)</f>
        <v>4.5</v>
      </c>
      <c r="N113" s="41">
        <f>SUM(N112:N112)</f>
        <v>0.03</v>
      </c>
      <c r="O113" s="41">
        <f>SUM(O112:O112)</f>
        <v>0.03</v>
      </c>
      <c r="P113" s="41">
        <f>SUM(P112:P112)</f>
        <v>0.27</v>
      </c>
      <c r="Q113" s="45">
        <f>SUM(Q112:Q112)</f>
        <v>9</v>
      </c>
    </row>
    <row r="114" spans="1:17" s="16" customFormat="1" x14ac:dyDescent="0.3">
      <c r="A114" s="31"/>
      <c r="B114" s="21" t="s">
        <v>21</v>
      </c>
      <c r="C114" s="22"/>
      <c r="D114" s="22">
        <f>D110+D113</f>
        <v>22.18</v>
      </c>
      <c r="E114" s="22">
        <f>E110+E113</f>
        <v>41.12</v>
      </c>
      <c r="F114" s="22">
        <f>F110+F113</f>
        <v>107.35</v>
      </c>
      <c r="G114" s="22">
        <f>G110+G113</f>
        <v>994.52</v>
      </c>
      <c r="H114" s="22">
        <f>H110+H113</f>
        <v>114.79</v>
      </c>
      <c r="I114" s="22">
        <f>I110+I113</f>
        <v>98.83</v>
      </c>
      <c r="J114" s="22">
        <f>J110+J113</f>
        <v>306.09999999999997</v>
      </c>
      <c r="K114" s="22">
        <f>K110+K113</f>
        <v>5.67</v>
      </c>
      <c r="L114" s="22">
        <f>L110+L113</f>
        <v>93.37</v>
      </c>
      <c r="M114" s="22">
        <f>M110+M113</f>
        <v>447.24</v>
      </c>
      <c r="N114" s="22">
        <f>N110+N113</f>
        <v>0.48099999999999998</v>
      </c>
      <c r="O114" s="22">
        <f>O110+O113</f>
        <v>0.47499999999999998</v>
      </c>
      <c r="P114" s="22">
        <f>P110+P113</f>
        <v>2.085</v>
      </c>
      <c r="Q114" s="32">
        <f>Q110+Q113</f>
        <v>44.11</v>
      </c>
    </row>
    <row r="115" spans="1:17" x14ac:dyDescent="0.3">
      <c r="A115" s="106" t="s">
        <v>34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8"/>
    </row>
    <row r="116" spans="1:17" x14ac:dyDescent="0.3">
      <c r="A116" s="15"/>
      <c r="B116" s="18" t="s">
        <v>15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</row>
    <row r="117" spans="1:17" ht="26.4" x14ac:dyDescent="0.3">
      <c r="A117" s="15" t="s">
        <v>129</v>
      </c>
      <c r="B117" s="20" t="s">
        <v>130</v>
      </c>
      <c r="C117" s="13">
        <v>50</v>
      </c>
      <c r="D117" s="13">
        <v>8.08</v>
      </c>
      <c r="E117" s="13">
        <v>12.27</v>
      </c>
      <c r="F117" s="13">
        <v>14.98</v>
      </c>
      <c r="G117" s="13">
        <v>206</v>
      </c>
      <c r="H117" s="13">
        <v>161.1</v>
      </c>
      <c r="I117" s="13">
        <v>20.3</v>
      </c>
      <c r="J117" s="13" t="s">
        <v>113</v>
      </c>
      <c r="K117" s="13">
        <v>1</v>
      </c>
      <c r="L117" s="13">
        <v>3</v>
      </c>
      <c r="M117" s="13" t="s">
        <v>113</v>
      </c>
      <c r="N117" s="13">
        <v>0.11</v>
      </c>
      <c r="O117" s="13">
        <v>0.11</v>
      </c>
      <c r="P117" s="13" t="s">
        <v>113</v>
      </c>
      <c r="Q117" s="14" t="s">
        <v>113</v>
      </c>
    </row>
    <row r="118" spans="1:17" s="9" customFormat="1" ht="26.4" x14ac:dyDescent="0.3">
      <c r="A118" s="33" t="s">
        <v>93</v>
      </c>
      <c r="B118" s="19" t="s">
        <v>131</v>
      </c>
      <c r="C118" s="24">
        <v>100</v>
      </c>
      <c r="D118" s="24">
        <v>9.58</v>
      </c>
      <c r="E118" s="24">
        <v>21.17</v>
      </c>
      <c r="F118" s="24">
        <v>1.17</v>
      </c>
      <c r="G118" s="24">
        <v>235</v>
      </c>
      <c r="H118" s="24">
        <v>23.33</v>
      </c>
      <c r="I118" s="24">
        <v>13.33</v>
      </c>
      <c r="J118" s="24">
        <v>111.67</v>
      </c>
      <c r="K118" s="24">
        <v>1.5</v>
      </c>
      <c r="L118" s="24">
        <v>33.33</v>
      </c>
      <c r="M118" s="24">
        <v>37.5</v>
      </c>
      <c r="N118" s="24">
        <v>0.33</v>
      </c>
      <c r="O118" s="24">
        <v>0.08</v>
      </c>
      <c r="P118" s="24">
        <v>1.83</v>
      </c>
      <c r="Q118" s="34" t="s">
        <v>47</v>
      </c>
    </row>
    <row r="119" spans="1:17" ht="26.4" x14ac:dyDescent="0.3">
      <c r="A119" s="15" t="s">
        <v>77</v>
      </c>
      <c r="B119" s="20" t="s">
        <v>20</v>
      </c>
      <c r="C119" s="13">
        <v>150</v>
      </c>
      <c r="D119" s="13">
        <v>8.6</v>
      </c>
      <c r="E119" s="13">
        <v>6.09</v>
      </c>
      <c r="F119" s="13">
        <v>38.6</v>
      </c>
      <c r="G119" s="13">
        <v>243.75</v>
      </c>
      <c r="H119" s="13">
        <v>288.33</v>
      </c>
      <c r="I119" s="13">
        <v>16.47</v>
      </c>
      <c r="J119" s="13">
        <v>150.83000000000001</v>
      </c>
      <c r="K119" s="13">
        <v>22.6</v>
      </c>
      <c r="L119" s="13">
        <v>5.3</v>
      </c>
      <c r="M119" s="13">
        <v>25.16</v>
      </c>
      <c r="N119" s="13">
        <v>0.8</v>
      </c>
      <c r="O119" s="13">
        <v>0.23</v>
      </c>
      <c r="P119" s="13">
        <v>0.1</v>
      </c>
      <c r="Q119" s="14">
        <v>5.5</v>
      </c>
    </row>
    <row r="120" spans="1:17" ht="26.4" x14ac:dyDescent="0.3">
      <c r="A120" s="15" t="s">
        <v>79</v>
      </c>
      <c r="B120" s="20" t="s">
        <v>40</v>
      </c>
      <c r="C120" s="13" t="s">
        <v>48</v>
      </c>
      <c r="D120" s="13">
        <v>0.13</v>
      </c>
      <c r="E120" s="13">
        <v>0.02</v>
      </c>
      <c r="F120" s="13">
        <v>15.2</v>
      </c>
      <c r="G120" s="13">
        <v>62</v>
      </c>
      <c r="H120" s="13">
        <v>14.2</v>
      </c>
      <c r="I120" s="13">
        <v>2.4</v>
      </c>
      <c r="J120" s="13">
        <v>4.4000000000000004</v>
      </c>
      <c r="K120" s="13">
        <v>0.36</v>
      </c>
      <c r="L120" s="13" t="s">
        <v>47</v>
      </c>
      <c r="M120" s="13" t="s">
        <v>47</v>
      </c>
      <c r="N120" s="13" t="s">
        <v>47</v>
      </c>
      <c r="O120" s="13" t="s">
        <v>47</v>
      </c>
      <c r="P120" s="13">
        <v>0.03</v>
      </c>
      <c r="Q120" s="14">
        <v>0.02</v>
      </c>
    </row>
    <row r="121" spans="1:17" s="9" customFormat="1" ht="26.4" x14ac:dyDescent="0.3">
      <c r="A121" s="97" t="s">
        <v>74</v>
      </c>
      <c r="B121" s="98" t="s">
        <v>114</v>
      </c>
      <c r="C121" s="95">
        <v>180</v>
      </c>
      <c r="D121" s="95">
        <v>0.36</v>
      </c>
      <c r="E121" s="95">
        <v>0.36</v>
      </c>
      <c r="F121" s="95">
        <v>8.82</v>
      </c>
      <c r="G121" s="95">
        <v>42.3</v>
      </c>
      <c r="H121" s="95">
        <v>14.4</v>
      </c>
      <c r="I121" s="95">
        <v>8.1</v>
      </c>
      <c r="J121" s="95">
        <v>9.9</v>
      </c>
      <c r="K121" s="95">
        <v>1.98</v>
      </c>
      <c r="L121" s="95" t="s">
        <v>47</v>
      </c>
      <c r="M121" s="95">
        <v>4.5</v>
      </c>
      <c r="N121" s="95">
        <v>0.03</v>
      </c>
      <c r="O121" s="95">
        <v>0.03</v>
      </c>
      <c r="P121" s="95">
        <v>0.27</v>
      </c>
      <c r="Q121" s="96">
        <v>9</v>
      </c>
    </row>
    <row r="122" spans="1:17" s="44" customFormat="1" x14ac:dyDescent="0.3">
      <c r="A122" s="40"/>
      <c r="B122" s="41" t="s">
        <v>26</v>
      </c>
      <c r="C122" s="42"/>
      <c r="D122" s="42">
        <f>SUM(D117:D121)</f>
        <v>26.749999999999996</v>
      </c>
      <c r="E122" s="42">
        <f>SUM(E117:E121)</f>
        <v>39.910000000000004</v>
      </c>
      <c r="F122" s="42">
        <f>SUM(F117:F121)</f>
        <v>78.77000000000001</v>
      </c>
      <c r="G122" s="42">
        <f t="shared" ref="G122:Q122" si="9">SUM(G117:G121)</f>
        <v>789.05</v>
      </c>
      <c r="H122" s="42">
        <f t="shared" si="9"/>
        <v>501.35999999999996</v>
      </c>
      <c r="I122" s="42">
        <f t="shared" si="9"/>
        <v>60.6</v>
      </c>
      <c r="J122" s="42">
        <f t="shared" si="9"/>
        <v>276.79999999999995</v>
      </c>
      <c r="K122" s="42">
        <f t="shared" si="9"/>
        <v>27.44</v>
      </c>
      <c r="L122" s="42">
        <f t="shared" si="9"/>
        <v>41.629999999999995</v>
      </c>
      <c r="M122" s="42">
        <f t="shared" si="9"/>
        <v>67.16</v>
      </c>
      <c r="N122" s="42">
        <f t="shared" si="9"/>
        <v>1.27</v>
      </c>
      <c r="O122" s="42">
        <f t="shared" si="9"/>
        <v>0.45000000000000007</v>
      </c>
      <c r="P122" s="42">
        <f t="shared" si="9"/>
        <v>2.2300000000000004</v>
      </c>
      <c r="Q122" s="43">
        <f t="shared" si="9"/>
        <v>14.52</v>
      </c>
    </row>
    <row r="123" spans="1:17" x14ac:dyDescent="0.3">
      <c r="A123" s="15"/>
      <c r="B123" s="18" t="s">
        <v>39</v>
      </c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100"/>
    </row>
    <row r="124" spans="1:17" ht="26.4" x14ac:dyDescent="0.3">
      <c r="A124" s="15"/>
      <c r="B124" s="20" t="s">
        <v>143</v>
      </c>
      <c r="C124" s="23">
        <v>200</v>
      </c>
      <c r="D124" s="13">
        <v>1</v>
      </c>
      <c r="E124" s="13" t="s">
        <v>113</v>
      </c>
      <c r="F124" s="13">
        <v>23</v>
      </c>
      <c r="G124" s="13">
        <v>92</v>
      </c>
      <c r="H124" s="13">
        <v>16</v>
      </c>
      <c r="I124" s="13">
        <v>10</v>
      </c>
      <c r="J124" s="13">
        <v>14</v>
      </c>
      <c r="K124" s="13">
        <v>0.2</v>
      </c>
      <c r="L124" s="13" t="s">
        <v>113</v>
      </c>
      <c r="M124" s="13" t="s">
        <v>113</v>
      </c>
      <c r="N124" s="13" t="s">
        <v>113</v>
      </c>
      <c r="O124" s="13" t="s">
        <v>113</v>
      </c>
      <c r="P124" s="13" t="s">
        <v>113</v>
      </c>
      <c r="Q124" s="14">
        <v>1.8</v>
      </c>
    </row>
    <row r="125" spans="1:17" s="44" customFormat="1" x14ac:dyDescent="0.3">
      <c r="A125" s="40"/>
      <c r="B125" s="41" t="s">
        <v>26</v>
      </c>
      <c r="C125" s="41"/>
      <c r="D125" s="41">
        <f>SUM(D124:D124)</f>
        <v>1</v>
      </c>
      <c r="E125" s="41">
        <f>SUM(E124:E124)</f>
        <v>0</v>
      </c>
      <c r="F125" s="41">
        <f>SUM(F124:F124)</f>
        <v>23</v>
      </c>
      <c r="G125" s="41">
        <f>SUM(G124:G124)</f>
        <v>92</v>
      </c>
      <c r="H125" s="41">
        <f>SUM(H124:H124)</f>
        <v>16</v>
      </c>
      <c r="I125" s="41">
        <f>SUM(I124:I124)</f>
        <v>10</v>
      </c>
      <c r="J125" s="41">
        <f>SUM(J124:J124)</f>
        <v>14</v>
      </c>
      <c r="K125" s="41">
        <f>SUM(K124:K124)</f>
        <v>0.2</v>
      </c>
      <c r="L125" s="41">
        <f>SUM(L124:L124)</f>
        <v>0</v>
      </c>
      <c r="M125" s="41">
        <f>SUM(M124:M124)</f>
        <v>0</v>
      </c>
      <c r="N125" s="41">
        <f>SUM(N124:N124)</f>
        <v>0</v>
      </c>
      <c r="O125" s="41">
        <f>SUM(O124:O124)</f>
        <v>0</v>
      </c>
      <c r="P125" s="41">
        <f>SUM(P124:P124)</f>
        <v>0</v>
      </c>
      <c r="Q125" s="45">
        <f>SUM(Q124:Q124)</f>
        <v>1.8</v>
      </c>
    </row>
    <row r="126" spans="1:17" s="16" customFormat="1" x14ac:dyDescent="0.3">
      <c r="A126" s="31"/>
      <c r="B126" s="21" t="s">
        <v>21</v>
      </c>
      <c r="C126" s="22"/>
      <c r="D126" s="22">
        <f>D122+D125</f>
        <v>27.749999999999996</v>
      </c>
      <c r="E126" s="22">
        <f>E122+E125</f>
        <v>39.910000000000004</v>
      </c>
      <c r="F126" s="22">
        <f>F122+F125</f>
        <v>101.77000000000001</v>
      </c>
      <c r="G126" s="22">
        <f>G122+G125</f>
        <v>881.05</v>
      </c>
      <c r="H126" s="22">
        <f>H122+H125</f>
        <v>517.3599999999999</v>
      </c>
      <c r="I126" s="22">
        <f>I122+I125</f>
        <v>70.599999999999994</v>
      </c>
      <c r="J126" s="22">
        <f>J122+J125</f>
        <v>290.79999999999995</v>
      </c>
      <c r="K126" s="22">
        <f>K122+K125</f>
        <v>27.64</v>
      </c>
      <c r="L126" s="22">
        <f>L122+L125</f>
        <v>41.629999999999995</v>
      </c>
      <c r="M126" s="22">
        <f>M122+M125</f>
        <v>67.16</v>
      </c>
      <c r="N126" s="22">
        <f>N122+N125</f>
        <v>1.27</v>
      </c>
      <c r="O126" s="22">
        <f>O122+O125</f>
        <v>0.45000000000000007</v>
      </c>
      <c r="P126" s="22">
        <f>P122+P125</f>
        <v>2.2300000000000004</v>
      </c>
      <c r="Q126" s="32">
        <f>Q122+Q125</f>
        <v>16.32</v>
      </c>
    </row>
    <row r="127" spans="1:17" x14ac:dyDescent="0.3">
      <c r="A127" s="106" t="s">
        <v>35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8"/>
    </row>
    <row r="128" spans="1:17" x14ac:dyDescent="0.3">
      <c r="A128" s="15"/>
      <c r="B128" s="25" t="s">
        <v>15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</row>
    <row r="129" spans="1:17" ht="52.8" x14ac:dyDescent="0.3">
      <c r="A129" s="15" t="s">
        <v>75</v>
      </c>
      <c r="B129" s="20" t="s">
        <v>52</v>
      </c>
      <c r="C129" s="13">
        <v>60</v>
      </c>
      <c r="D129" s="13">
        <v>0.79</v>
      </c>
      <c r="E129" s="13">
        <v>3.83</v>
      </c>
      <c r="F129" s="13">
        <v>3.88</v>
      </c>
      <c r="G129" s="13">
        <v>36</v>
      </c>
      <c r="H129" s="13">
        <v>14.99</v>
      </c>
      <c r="I129" s="13">
        <v>10</v>
      </c>
      <c r="J129" s="13">
        <v>17.88</v>
      </c>
      <c r="K129" s="13">
        <v>17.68</v>
      </c>
      <c r="L129" s="13">
        <v>0.28999999999999998</v>
      </c>
      <c r="M129" s="13">
        <v>382.6</v>
      </c>
      <c r="N129" s="13">
        <v>5.24</v>
      </c>
      <c r="O129" s="13">
        <v>0.01</v>
      </c>
      <c r="P129" s="13">
        <v>0.02</v>
      </c>
      <c r="Q129" s="14">
        <v>44.8</v>
      </c>
    </row>
    <row r="130" spans="1:17" ht="26.4" x14ac:dyDescent="0.3">
      <c r="A130" s="15" t="s">
        <v>96</v>
      </c>
      <c r="B130" s="20" t="s">
        <v>95</v>
      </c>
      <c r="C130" s="13">
        <v>140</v>
      </c>
      <c r="D130" s="13">
        <v>16.170000000000002</v>
      </c>
      <c r="E130" s="13">
        <v>28.8</v>
      </c>
      <c r="F130" s="13">
        <v>3.06</v>
      </c>
      <c r="G130" s="13">
        <v>336</v>
      </c>
      <c r="H130" s="13">
        <v>89.2</v>
      </c>
      <c r="I130" s="13">
        <v>18.72</v>
      </c>
      <c r="J130" s="13">
        <v>229.2</v>
      </c>
      <c r="K130" s="13">
        <v>2.6</v>
      </c>
      <c r="L130" s="13">
        <v>269.2</v>
      </c>
      <c r="M130" s="13">
        <v>278.39999999999998</v>
      </c>
      <c r="N130" s="13">
        <v>0.12</v>
      </c>
      <c r="O130" s="13">
        <v>0.6</v>
      </c>
      <c r="P130" s="13">
        <v>0.27</v>
      </c>
      <c r="Q130" s="14">
        <v>0.3</v>
      </c>
    </row>
    <row r="131" spans="1:17" ht="26.4" x14ac:dyDescent="0.3">
      <c r="A131" s="15" t="s">
        <v>66</v>
      </c>
      <c r="B131" s="20" t="s">
        <v>24</v>
      </c>
      <c r="C131" s="13">
        <v>200</v>
      </c>
      <c r="D131" s="13">
        <v>3.17</v>
      </c>
      <c r="E131" s="13">
        <v>2.68</v>
      </c>
      <c r="F131" s="13">
        <v>15.95</v>
      </c>
      <c r="G131" s="13">
        <v>100.6</v>
      </c>
      <c r="H131" s="13">
        <v>628.9</v>
      </c>
      <c r="I131" s="13">
        <v>70</v>
      </c>
      <c r="J131" s="13">
        <v>450</v>
      </c>
      <c r="K131" s="13">
        <v>0.67</v>
      </c>
      <c r="L131" s="13">
        <v>100</v>
      </c>
      <c r="M131" s="13">
        <v>111.1</v>
      </c>
      <c r="N131" s="13">
        <v>0.22</v>
      </c>
      <c r="O131" s="13">
        <v>0.78</v>
      </c>
      <c r="P131" s="13">
        <v>0.5</v>
      </c>
      <c r="Q131" s="14">
        <v>6.5</v>
      </c>
    </row>
    <row r="132" spans="1:17" s="10" customFormat="1" x14ac:dyDescent="0.3">
      <c r="A132" s="15"/>
      <c r="B132" s="20" t="s">
        <v>141</v>
      </c>
      <c r="C132" s="51">
        <v>40</v>
      </c>
      <c r="D132" s="51">
        <v>5.33</v>
      </c>
      <c r="E132" s="51">
        <v>6.27</v>
      </c>
      <c r="F132" s="51">
        <v>37.33</v>
      </c>
      <c r="G132" s="51">
        <v>170</v>
      </c>
      <c r="H132" s="51">
        <v>15.6</v>
      </c>
      <c r="I132" s="51">
        <v>18.600000000000001</v>
      </c>
      <c r="J132" s="51">
        <v>23.4</v>
      </c>
      <c r="K132" s="51">
        <v>0.6</v>
      </c>
      <c r="L132" s="51" t="s">
        <v>113</v>
      </c>
      <c r="M132" s="51" t="s">
        <v>113</v>
      </c>
      <c r="N132" s="51" t="s">
        <v>47</v>
      </c>
      <c r="O132" s="51" t="s">
        <v>47</v>
      </c>
      <c r="P132" s="51" t="s">
        <v>47</v>
      </c>
      <c r="Q132" s="52" t="s">
        <v>47</v>
      </c>
    </row>
    <row r="133" spans="1:17" x14ac:dyDescent="0.3">
      <c r="A133" s="15"/>
      <c r="B133" s="20" t="s">
        <v>54</v>
      </c>
      <c r="C133" s="13">
        <v>40</v>
      </c>
      <c r="D133" s="13">
        <v>3.16</v>
      </c>
      <c r="E133" s="13">
        <v>0.4</v>
      </c>
      <c r="F133" s="13">
        <v>19.32</v>
      </c>
      <c r="G133" s="13">
        <v>93.52</v>
      </c>
      <c r="H133" s="13">
        <v>9.1999999999999993</v>
      </c>
      <c r="I133" s="13">
        <v>13.2</v>
      </c>
      <c r="J133" s="13">
        <v>34.799999999999997</v>
      </c>
      <c r="K133" s="13">
        <v>0.44</v>
      </c>
      <c r="L133" s="13" t="s">
        <v>47</v>
      </c>
      <c r="M133" s="13" t="s">
        <v>47</v>
      </c>
      <c r="N133" s="13">
        <v>0.04</v>
      </c>
      <c r="O133" s="13" t="s">
        <v>113</v>
      </c>
      <c r="P133" s="13" t="s">
        <v>113</v>
      </c>
      <c r="Q133" s="14">
        <v>12</v>
      </c>
    </row>
    <row r="134" spans="1:17" s="9" customFormat="1" ht="26.4" x14ac:dyDescent="0.3">
      <c r="A134" s="33" t="s">
        <v>74</v>
      </c>
      <c r="B134" s="19" t="s">
        <v>114</v>
      </c>
      <c r="C134" s="26">
        <v>180</v>
      </c>
      <c r="D134" s="26">
        <v>0.36</v>
      </c>
      <c r="E134" s="26">
        <v>0.36</v>
      </c>
      <c r="F134" s="26">
        <v>8.82</v>
      </c>
      <c r="G134" s="26">
        <v>42.3</v>
      </c>
      <c r="H134" s="26">
        <v>14.4</v>
      </c>
      <c r="I134" s="26">
        <v>8.1</v>
      </c>
      <c r="J134" s="26">
        <v>9.9</v>
      </c>
      <c r="K134" s="26">
        <v>1.98</v>
      </c>
      <c r="L134" s="26" t="s">
        <v>47</v>
      </c>
      <c r="M134" s="26">
        <v>4.5</v>
      </c>
      <c r="N134" s="26">
        <v>0.03</v>
      </c>
      <c r="O134" s="26">
        <v>0.03</v>
      </c>
      <c r="P134" s="26">
        <v>0.27</v>
      </c>
      <c r="Q134" s="35">
        <v>9</v>
      </c>
    </row>
    <row r="135" spans="1:17" s="44" customFormat="1" x14ac:dyDescent="0.3">
      <c r="A135" s="40"/>
      <c r="B135" s="41" t="s">
        <v>26</v>
      </c>
      <c r="C135" s="42"/>
      <c r="D135" s="42">
        <f>SUM(D129:D134)</f>
        <v>28.98</v>
      </c>
      <c r="E135" s="42">
        <f>SUM(E129:E134)</f>
        <v>42.339999999999996</v>
      </c>
      <c r="F135" s="42">
        <f>SUM(F129:F134)</f>
        <v>88.359999999999985</v>
      </c>
      <c r="G135" s="42">
        <f>SUM(G129:G134)</f>
        <v>778.42</v>
      </c>
      <c r="H135" s="42">
        <f>SUM(H129:H134)</f>
        <v>772.29</v>
      </c>
      <c r="I135" s="42">
        <f t="shared" ref="I135:Q135" si="10">SUM(I129:I134)</f>
        <v>138.61999999999998</v>
      </c>
      <c r="J135" s="42">
        <f t="shared" si="10"/>
        <v>765.17999999999984</v>
      </c>
      <c r="K135" s="42">
        <f t="shared" si="10"/>
        <v>23.970000000000006</v>
      </c>
      <c r="L135" s="42">
        <f t="shared" si="10"/>
        <v>369.49</v>
      </c>
      <c r="M135" s="42">
        <f t="shared" si="10"/>
        <v>776.6</v>
      </c>
      <c r="N135" s="42">
        <f t="shared" si="10"/>
        <v>5.65</v>
      </c>
      <c r="O135" s="42">
        <f t="shared" si="10"/>
        <v>1.4200000000000002</v>
      </c>
      <c r="P135" s="42">
        <f t="shared" si="10"/>
        <v>1.06</v>
      </c>
      <c r="Q135" s="43">
        <f t="shared" si="10"/>
        <v>72.599999999999994</v>
      </c>
    </row>
    <row r="136" spans="1:17" x14ac:dyDescent="0.3">
      <c r="A136" s="15"/>
      <c r="B136" s="25" t="s">
        <v>39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</row>
    <row r="137" spans="1:17" ht="26.4" x14ac:dyDescent="0.3">
      <c r="A137" s="15"/>
      <c r="B137" s="20" t="s">
        <v>143</v>
      </c>
      <c r="C137" s="13">
        <v>200</v>
      </c>
      <c r="D137" s="13">
        <v>1</v>
      </c>
      <c r="E137" s="13" t="s">
        <v>113</v>
      </c>
      <c r="F137" s="13">
        <v>23</v>
      </c>
      <c r="G137" s="13">
        <v>92</v>
      </c>
      <c r="H137" s="13">
        <v>16</v>
      </c>
      <c r="I137" s="13">
        <v>10</v>
      </c>
      <c r="J137" s="13">
        <v>14</v>
      </c>
      <c r="K137" s="13">
        <v>0.2</v>
      </c>
      <c r="L137" s="13" t="s">
        <v>113</v>
      </c>
      <c r="M137" s="13" t="s">
        <v>113</v>
      </c>
      <c r="N137" s="13" t="s">
        <v>113</v>
      </c>
      <c r="O137" s="13" t="s">
        <v>113</v>
      </c>
      <c r="P137" s="13" t="s">
        <v>113</v>
      </c>
      <c r="Q137" s="14">
        <v>1.8</v>
      </c>
    </row>
    <row r="138" spans="1:17" s="44" customFormat="1" ht="20.25" customHeight="1" x14ac:dyDescent="0.3">
      <c r="A138" s="40"/>
      <c r="B138" s="41" t="s">
        <v>26</v>
      </c>
      <c r="C138" s="42"/>
      <c r="D138" s="42">
        <f>SUM(D137:D137)</f>
        <v>1</v>
      </c>
      <c r="E138" s="42">
        <f>SUM(E137:E137)</f>
        <v>0</v>
      </c>
      <c r="F138" s="42">
        <f>SUM(F137:F137)</f>
        <v>23</v>
      </c>
      <c r="G138" s="42">
        <f>SUM(G137)</f>
        <v>92</v>
      </c>
      <c r="H138" s="42">
        <f>SUM(H137:H137)</f>
        <v>16</v>
      </c>
      <c r="I138" s="42">
        <f>SUM(I137:I137)</f>
        <v>10</v>
      </c>
      <c r="J138" s="42">
        <f>SUM(J137:J137)</f>
        <v>14</v>
      </c>
      <c r="K138" s="42">
        <f>SUM(K137:K137)</f>
        <v>0.2</v>
      </c>
      <c r="L138" s="42">
        <f>SUM(L137:L137)</f>
        <v>0</v>
      </c>
      <c r="M138" s="42">
        <f>SUM(M137:M137)</f>
        <v>0</v>
      </c>
      <c r="N138" s="42">
        <f>SUM(N137:N137)</f>
        <v>0</v>
      </c>
      <c r="O138" s="42">
        <f>SUM(O137:O137)</f>
        <v>0</v>
      </c>
      <c r="P138" s="42">
        <f>SUM(P137:P137)</f>
        <v>0</v>
      </c>
      <c r="Q138" s="43">
        <f>SUM(Q137:Q137)</f>
        <v>1.8</v>
      </c>
    </row>
    <row r="139" spans="1:17" s="16" customFormat="1" ht="15" thickBot="1" x14ac:dyDescent="0.35">
      <c r="A139" s="36"/>
      <c r="B139" s="37" t="s">
        <v>21</v>
      </c>
      <c r="C139" s="38"/>
      <c r="D139" s="38">
        <f>D135+D138</f>
        <v>29.98</v>
      </c>
      <c r="E139" s="38">
        <f>E135+E138</f>
        <v>42.339999999999996</v>
      </c>
      <c r="F139" s="38">
        <f>F135+F138</f>
        <v>111.35999999999999</v>
      </c>
      <c r="G139" s="38">
        <f>G135+G138</f>
        <v>870.42</v>
      </c>
      <c r="H139" s="38">
        <f>H135+H138</f>
        <v>788.29</v>
      </c>
      <c r="I139" s="38">
        <f>I135+I138</f>
        <v>148.61999999999998</v>
      </c>
      <c r="J139" s="38">
        <f>J135+J138</f>
        <v>779.17999999999984</v>
      </c>
      <c r="K139" s="38">
        <f>K135+K138</f>
        <v>24.170000000000005</v>
      </c>
      <c r="L139" s="38">
        <f>L135+L138</f>
        <v>369.49</v>
      </c>
      <c r="M139" s="38">
        <f>M135+M138</f>
        <v>776.6</v>
      </c>
      <c r="N139" s="38">
        <f>N135+N138</f>
        <v>5.65</v>
      </c>
      <c r="O139" s="38">
        <f>O135+O138</f>
        <v>1.4200000000000002</v>
      </c>
      <c r="P139" s="38">
        <f>P135+P138</f>
        <v>1.06</v>
      </c>
      <c r="Q139" s="39">
        <f>Q135+Q138</f>
        <v>74.399999999999991</v>
      </c>
    </row>
    <row r="140" spans="1:17" s="16" customFormat="1" x14ac:dyDescent="0.3">
      <c r="A140" s="56"/>
      <c r="B140" s="56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3">
      <c r="A141" s="4"/>
    </row>
    <row r="142" spans="1:17" ht="15" thickBot="1" x14ac:dyDescent="0.35">
      <c r="A142" s="115" t="s">
        <v>36</v>
      </c>
      <c r="B142" s="116"/>
      <c r="C142" s="116"/>
      <c r="D142" s="116"/>
      <c r="E142" s="116"/>
      <c r="F142" s="116"/>
      <c r="G142" s="116"/>
    </row>
    <row r="143" spans="1:17" ht="15" customHeight="1" thickBot="1" x14ac:dyDescent="0.35">
      <c r="A143" s="122" t="s">
        <v>37</v>
      </c>
      <c r="B143" s="103" t="s">
        <v>2</v>
      </c>
      <c r="C143" s="104"/>
      <c r="D143" s="104"/>
      <c r="E143" s="105"/>
      <c r="F143" s="103" t="s">
        <v>98</v>
      </c>
      <c r="G143" s="104"/>
      <c r="H143" s="104"/>
      <c r="I143" s="105"/>
      <c r="J143" s="103" t="s">
        <v>97</v>
      </c>
      <c r="K143" s="104"/>
      <c r="L143" s="104"/>
      <c r="M143" s="104"/>
      <c r="N143" s="104"/>
      <c r="O143" s="105"/>
    </row>
    <row r="144" spans="1:17" ht="42.6" customHeight="1" thickBot="1" x14ac:dyDescent="0.35">
      <c r="A144" s="123"/>
      <c r="B144" s="5" t="s">
        <v>5</v>
      </c>
      <c r="C144" s="5" t="s">
        <v>6</v>
      </c>
      <c r="D144" s="5" t="s">
        <v>7</v>
      </c>
      <c r="E144" s="5" t="s">
        <v>8</v>
      </c>
      <c r="F144" s="5" t="s">
        <v>99</v>
      </c>
      <c r="G144" s="5" t="s">
        <v>100</v>
      </c>
      <c r="H144" s="5" t="s">
        <v>101</v>
      </c>
      <c r="I144" s="5" t="s">
        <v>102</v>
      </c>
      <c r="J144" s="5" t="s">
        <v>137</v>
      </c>
      <c r="K144" s="5" t="s">
        <v>133</v>
      </c>
      <c r="L144" s="5" t="s">
        <v>134</v>
      </c>
      <c r="M144" s="5" t="s">
        <v>135</v>
      </c>
      <c r="N144" s="5" t="s">
        <v>136</v>
      </c>
      <c r="O144" s="5" t="s">
        <v>13</v>
      </c>
    </row>
    <row r="145" spans="1:15" ht="15" thickBot="1" x14ac:dyDescent="0.35">
      <c r="A145" s="6">
        <v>1</v>
      </c>
      <c r="B145" s="2">
        <v>30.53</v>
      </c>
      <c r="C145" s="2">
        <v>46.86</v>
      </c>
      <c r="D145" s="2">
        <v>118.42</v>
      </c>
      <c r="E145" s="2">
        <v>1017.42</v>
      </c>
      <c r="F145" s="2">
        <v>360.8</v>
      </c>
      <c r="G145" s="2">
        <v>92.38</v>
      </c>
      <c r="H145" s="2">
        <v>433.53</v>
      </c>
      <c r="I145" s="2">
        <v>6.61</v>
      </c>
      <c r="J145" s="2">
        <v>113.4</v>
      </c>
      <c r="K145" s="2">
        <v>113.6</v>
      </c>
      <c r="L145" s="2">
        <v>2.7959999999999998</v>
      </c>
      <c r="M145" s="2">
        <v>1.1180000000000001</v>
      </c>
      <c r="N145" s="2">
        <v>4.1360000000000001</v>
      </c>
      <c r="O145" s="2">
        <v>25.4</v>
      </c>
    </row>
    <row r="146" spans="1:15" ht="15" thickBot="1" x14ac:dyDescent="0.35">
      <c r="A146" s="6">
        <v>2</v>
      </c>
      <c r="B146" s="3">
        <v>28.15</v>
      </c>
      <c r="C146" s="3">
        <v>25.66</v>
      </c>
      <c r="D146" s="3">
        <v>173.03</v>
      </c>
      <c r="E146" s="3">
        <v>1019.51</v>
      </c>
      <c r="F146" s="3">
        <v>159.78</v>
      </c>
      <c r="G146" s="3">
        <v>169.13</v>
      </c>
      <c r="H146" s="3">
        <v>431.49</v>
      </c>
      <c r="I146" s="3">
        <v>7.94</v>
      </c>
      <c r="J146" s="3">
        <v>5008.8999999999996</v>
      </c>
      <c r="K146" s="3">
        <v>6531</v>
      </c>
      <c r="L146" s="3">
        <v>0.83</v>
      </c>
      <c r="M146" s="3">
        <v>2.23</v>
      </c>
      <c r="N146" s="3">
        <v>7.47</v>
      </c>
      <c r="O146" s="3">
        <v>163</v>
      </c>
    </row>
    <row r="147" spans="1:15" ht="15" thickBot="1" x14ac:dyDescent="0.35">
      <c r="A147" s="6">
        <v>3</v>
      </c>
      <c r="B147" s="3">
        <v>23.35</v>
      </c>
      <c r="C147" s="3">
        <v>16.91</v>
      </c>
      <c r="D147" s="3">
        <v>125.57</v>
      </c>
      <c r="E147" s="3">
        <v>690.81</v>
      </c>
      <c r="F147" s="3">
        <v>115.55</v>
      </c>
      <c r="G147" s="3">
        <v>119.81</v>
      </c>
      <c r="H147" s="3">
        <v>331.86</v>
      </c>
      <c r="I147" s="3">
        <v>38.549999999999997</v>
      </c>
      <c r="J147" s="3">
        <v>44.26</v>
      </c>
      <c r="K147" s="3">
        <v>63.72</v>
      </c>
      <c r="L147" s="3">
        <v>0.27</v>
      </c>
      <c r="M147" s="3">
        <v>0.16</v>
      </c>
      <c r="N147" s="3">
        <v>3.1</v>
      </c>
      <c r="O147" s="3">
        <v>50.5</v>
      </c>
    </row>
    <row r="148" spans="1:15" ht="15" thickBot="1" x14ac:dyDescent="0.35">
      <c r="A148" s="6">
        <v>4</v>
      </c>
      <c r="B148" s="3">
        <v>31.95</v>
      </c>
      <c r="C148" s="3">
        <v>32.4</v>
      </c>
      <c r="D148" s="3">
        <v>119.79</v>
      </c>
      <c r="E148" s="3">
        <v>828.47</v>
      </c>
      <c r="F148" s="3">
        <v>224.34</v>
      </c>
      <c r="G148" s="3">
        <v>52.01</v>
      </c>
      <c r="H148" s="3">
        <v>381.83</v>
      </c>
      <c r="I148" s="3">
        <v>4.68</v>
      </c>
      <c r="J148" s="3">
        <v>99.97</v>
      </c>
      <c r="K148" s="3">
        <v>192.2</v>
      </c>
      <c r="L148" s="3">
        <v>0.39</v>
      </c>
      <c r="M148" s="3">
        <v>2.85</v>
      </c>
      <c r="N148" s="3">
        <v>14.36</v>
      </c>
      <c r="O148" s="3">
        <v>41.7</v>
      </c>
    </row>
    <row r="149" spans="1:15" ht="15" thickBot="1" x14ac:dyDescent="0.35">
      <c r="A149" s="6">
        <v>5</v>
      </c>
      <c r="B149" s="3">
        <v>26.4</v>
      </c>
      <c r="C149" s="3">
        <v>20.32</v>
      </c>
      <c r="D149" s="3">
        <v>71.34</v>
      </c>
      <c r="E149" s="3">
        <v>708.63</v>
      </c>
      <c r="F149" s="3">
        <v>222.35</v>
      </c>
      <c r="G149" s="3">
        <v>157</v>
      </c>
      <c r="H149" s="3">
        <v>300.3</v>
      </c>
      <c r="I149" s="3">
        <v>5.53</v>
      </c>
      <c r="J149" s="3">
        <v>178</v>
      </c>
      <c r="K149" s="3">
        <v>457</v>
      </c>
      <c r="L149" s="3">
        <v>0.44</v>
      </c>
      <c r="M149" s="3">
        <v>0.99</v>
      </c>
      <c r="N149" s="3">
        <v>6.05</v>
      </c>
      <c r="O149" s="3">
        <v>42.9</v>
      </c>
    </row>
    <row r="150" spans="1:15" ht="15" thickBot="1" x14ac:dyDescent="0.35">
      <c r="A150" s="6">
        <v>6</v>
      </c>
      <c r="B150" s="3">
        <v>27.45</v>
      </c>
      <c r="C150" s="3">
        <v>18.88</v>
      </c>
      <c r="D150" s="3">
        <v>176.04</v>
      </c>
      <c r="E150" s="3">
        <v>1018.12</v>
      </c>
      <c r="F150" s="3">
        <v>418.69</v>
      </c>
      <c r="G150" s="3">
        <v>132.32</v>
      </c>
      <c r="H150" s="3">
        <v>518.30999999999995</v>
      </c>
      <c r="I150" s="3">
        <v>5.14</v>
      </c>
      <c r="J150" s="3">
        <v>79.2</v>
      </c>
      <c r="K150" s="3">
        <v>157.4</v>
      </c>
      <c r="L150" s="3">
        <v>0.41599999999999998</v>
      </c>
      <c r="M150" s="3">
        <v>0.48799999999999999</v>
      </c>
      <c r="N150" s="3">
        <v>3.806</v>
      </c>
      <c r="O150" s="3">
        <v>137</v>
      </c>
    </row>
    <row r="151" spans="1:15" ht="15" thickBot="1" x14ac:dyDescent="0.35">
      <c r="A151" s="6">
        <v>7</v>
      </c>
      <c r="B151" s="3">
        <v>24.26</v>
      </c>
      <c r="C151" s="3">
        <v>41.19</v>
      </c>
      <c r="D151" s="3">
        <v>87.55</v>
      </c>
      <c r="E151" s="3">
        <v>713.42</v>
      </c>
      <c r="F151" s="3">
        <v>235.71</v>
      </c>
      <c r="G151" s="3">
        <v>296.77</v>
      </c>
      <c r="H151" s="3">
        <v>159.1</v>
      </c>
      <c r="I151" s="3">
        <v>21.12</v>
      </c>
      <c r="J151" s="3">
        <v>212.89</v>
      </c>
      <c r="K151" s="3">
        <v>544.5</v>
      </c>
      <c r="L151" s="3">
        <v>5.69</v>
      </c>
      <c r="M151" s="3">
        <v>3.964</v>
      </c>
      <c r="N151" s="3">
        <v>7.02</v>
      </c>
      <c r="O151" s="3">
        <v>36.6</v>
      </c>
    </row>
    <row r="152" spans="1:15" ht="15" thickBot="1" x14ac:dyDescent="0.35">
      <c r="A152" s="6">
        <v>8</v>
      </c>
      <c r="B152" s="3">
        <v>22.18</v>
      </c>
      <c r="C152" s="3">
        <v>41.12</v>
      </c>
      <c r="D152" s="3">
        <v>107.35</v>
      </c>
      <c r="E152" s="3">
        <v>994.52</v>
      </c>
      <c r="F152" s="3">
        <v>114.79</v>
      </c>
      <c r="G152" s="3">
        <v>98.83</v>
      </c>
      <c r="H152" s="3">
        <v>306.10000000000002</v>
      </c>
      <c r="I152" s="3">
        <v>5.67</v>
      </c>
      <c r="J152" s="3">
        <v>93.37</v>
      </c>
      <c r="K152" s="3">
        <v>447.2</v>
      </c>
      <c r="L152" s="3">
        <v>0.48099999999999998</v>
      </c>
      <c r="M152" s="3">
        <v>0.47499999999999998</v>
      </c>
      <c r="N152" s="3">
        <v>2.085</v>
      </c>
      <c r="O152" s="3">
        <v>44.1</v>
      </c>
    </row>
    <row r="153" spans="1:15" ht="15" thickBot="1" x14ac:dyDescent="0.35">
      <c r="A153" s="6">
        <v>9</v>
      </c>
      <c r="B153" s="3">
        <v>27.75</v>
      </c>
      <c r="C153" s="3">
        <v>39.909999999999997</v>
      </c>
      <c r="D153" s="3">
        <v>101.77</v>
      </c>
      <c r="E153" s="3">
        <v>881.05</v>
      </c>
      <c r="F153" s="3">
        <v>517.36</v>
      </c>
      <c r="G153" s="3">
        <v>70.599999999999994</v>
      </c>
      <c r="H153" s="3">
        <v>290.8</v>
      </c>
      <c r="I153" s="3">
        <v>27.64</v>
      </c>
      <c r="J153" s="3">
        <v>41.63</v>
      </c>
      <c r="K153" s="3">
        <v>67.16</v>
      </c>
      <c r="L153" s="3">
        <v>1.27</v>
      </c>
      <c r="M153" s="3">
        <v>0.45</v>
      </c>
      <c r="N153" s="3">
        <v>2.23</v>
      </c>
      <c r="O153" s="3">
        <v>16.3</v>
      </c>
    </row>
    <row r="154" spans="1:15" ht="15" thickBot="1" x14ac:dyDescent="0.35">
      <c r="A154" s="6">
        <v>10</v>
      </c>
      <c r="B154" s="3">
        <v>29.98</v>
      </c>
      <c r="C154" s="3">
        <v>42.34</v>
      </c>
      <c r="D154" s="3">
        <v>111.36</v>
      </c>
      <c r="E154" s="3">
        <v>870.42</v>
      </c>
      <c r="F154" s="3">
        <v>788.29</v>
      </c>
      <c r="G154" s="3">
        <v>148.6</v>
      </c>
      <c r="H154" s="3">
        <v>779.18</v>
      </c>
      <c r="I154" s="3">
        <v>24.17</v>
      </c>
      <c r="J154" s="3">
        <v>369.5</v>
      </c>
      <c r="K154" s="3">
        <v>777</v>
      </c>
      <c r="L154" s="3">
        <v>5.65</v>
      </c>
      <c r="M154" s="3">
        <v>1.42</v>
      </c>
      <c r="N154" s="3">
        <v>1.06</v>
      </c>
      <c r="O154" s="3">
        <v>74</v>
      </c>
    </row>
    <row r="155" spans="1:15" s="55" customFormat="1" ht="15" thickBot="1" x14ac:dyDescent="0.35">
      <c r="A155" s="53" t="s">
        <v>38</v>
      </c>
      <c r="B155" s="54">
        <v>27.2</v>
      </c>
      <c r="C155" s="54">
        <v>32.56</v>
      </c>
      <c r="D155" s="54">
        <v>119.22</v>
      </c>
      <c r="E155" s="54">
        <v>874.24</v>
      </c>
      <c r="F155" s="54">
        <v>315.77</v>
      </c>
      <c r="G155" s="54">
        <v>133.75</v>
      </c>
      <c r="H155" s="54">
        <v>393.25</v>
      </c>
      <c r="I155" s="54">
        <v>14.71</v>
      </c>
      <c r="J155" s="54">
        <v>624.11</v>
      </c>
      <c r="K155" s="54">
        <v>935.08</v>
      </c>
      <c r="L155" s="54">
        <v>1.82</v>
      </c>
      <c r="M155" s="54">
        <v>1.41</v>
      </c>
      <c r="N155" s="54">
        <v>5.1319999999999997</v>
      </c>
      <c r="O155" s="54">
        <v>63.15</v>
      </c>
    </row>
    <row r="156" spans="1:15" x14ac:dyDescent="0.3">
      <c r="A156" s="1"/>
    </row>
    <row r="159" spans="1:15" x14ac:dyDescent="0.3">
      <c r="B159" s="8" t="s">
        <v>67</v>
      </c>
    </row>
    <row r="160" spans="1:15" x14ac:dyDescent="0.3">
      <c r="B160" s="8" t="s">
        <v>139</v>
      </c>
    </row>
    <row r="161" spans="2:11" x14ac:dyDescent="0.3">
      <c r="B161" s="8" t="s">
        <v>68</v>
      </c>
    </row>
    <row r="162" spans="2:11" x14ac:dyDescent="0.3">
      <c r="B162" s="8" t="s">
        <v>69</v>
      </c>
    </row>
    <row r="163" spans="2:11" ht="26.25" customHeight="1" x14ac:dyDescent="0.3">
      <c r="B163" s="8"/>
    </row>
    <row r="164" spans="2:11" ht="26.25" customHeight="1" x14ac:dyDescent="0.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6" spans="2:11" ht="84" customHeight="1" x14ac:dyDescent="0.3"/>
  </sheetData>
  <mergeCells count="54">
    <mergeCell ref="L10:Q10"/>
    <mergeCell ref="A12:Q12"/>
    <mergeCell ref="B164:K164"/>
    <mergeCell ref="H10:K10"/>
    <mergeCell ref="B10:B11"/>
    <mergeCell ref="C10:C11"/>
    <mergeCell ref="D10:G10"/>
    <mergeCell ref="A143:A144"/>
    <mergeCell ref="B143:E143"/>
    <mergeCell ref="F143:I143"/>
    <mergeCell ref="C73:Q73"/>
    <mergeCell ref="C78:Q78"/>
    <mergeCell ref="C85:Q85"/>
    <mergeCell ref="C13:Q13"/>
    <mergeCell ref="A1:M2"/>
    <mergeCell ref="A142:G142"/>
    <mergeCell ref="C111:Q111"/>
    <mergeCell ref="C116:Q116"/>
    <mergeCell ref="C103:Q103"/>
    <mergeCell ref="C98:Q98"/>
    <mergeCell ref="C90:Q90"/>
    <mergeCell ref="A40:Q40"/>
    <mergeCell ref="A25:Q25"/>
    <mergeCell ref="A115:Q115"/>
    <mergeCell ref="A102:Q102"/>
    <mergeCell ref="A89:Q89"/>
    <mergeCell ref="A77:Q77"/>
    <mergeCell ref="A64:Q64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  <mergeCell ref="C21:Q21"/>
    <mergeCell ref="C26:Q26"/>
    <mergeCell ref="C36:Q36"/>
    <mergeCell ref="C41:Q41"/>
    <mergeCell ref="C49:Q49"/>
    <mergeCell ref="A53:Q53"/>
    <mergeCell ref="C54:Q54"/>
    <mergeCell ref="C60:Q60"/>
    <mergeCell ref="C65:Q65"/>
    <mergeCell ref="J143:O143"/>
    <mergeCell ref="C123:Q123"/>
    <mergeCell ref="C128:Q128"/>
    <mergeCell ref="C136:Q136"/>
    <mergeCell ref="A127:Q127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2022-02-01T11:51:02Z</cp:lastPrinted>
  <dcterms:created xsi:type="dcterms:W3CDTF">2019-08-21T05:47:24Z</dcterms:created>
  <dcterms:modified xsi:type="dcterms:W3CDTF">2022-02-01T11:54:24Z</dcterms:modified>
</cp:coreProperties>
</file>