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8" windowWidth="19440" windowHeight="71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Q150" i="1" l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N107" i="1"/>
  <c r="E66" i="1"/>
  <c r="D66" i="1"/>
  <c r="Q15" i="1" l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Q149" i="1" l="1"/>
  <c r="O149" i="1"/>
  <c r="N149" i="1"/>
  <c r="M149" i="1"/>
  <c r="L149" i="1"/>
  <c r="K149" i="1"/>
  <c r="J149" i="1"/>
  <c r="I149" i="1"/>
  <c r="H149" i="1"/>
  <c r="G149" i="1"/>
  <c r="F149" i="1"/>
  <c r="E149" i="1"/>
  <c r="D149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Q126" i="1"/>
  <c r="Q137" i="1" s="1"/>
  <c r="P126" i="1"/>
  <c r="P137" i="1" s="1"/>
  <c r="O126" i="1"/>
  <c r="O137" i="1" s="1"/>
  <c r="N126" i="1"/>
  <c r="N137" i="1" s="1"/>
  <c r="M126" i="1"/>
  <c r="M137" i="1" s="1"/>
  <c r="L126" i="1"/>
  <c r="L137" i="1" s="1"/>
  <c r="K126" i="1"/>
  <c r="K137" i="1" s="1"/>
  <c r="J126" i="1"/>
  <c r="J137" i="1" s="1"/>
  <c r="I126" i="1"/>
  <c r="I137" i="1" s="1"/>
  <c r="H126" i="1"/>
  <c r="H137" i="1" s="1"/>
  <c r="G126" i="1"/>
  <c r="G137" i="1" s="1"/>
  <c r="F126" i="1"/>
  <c r="F137" i="1" s="1"/>
  <c r="E126" i="1"/>
  <c r="E137" i="1" s="1"/>
  <c r="D126" i="1"/>
  <c r="D137" i="1" s="1"/>
  <c r="Q121" i="1" l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Q112" i="1"/>
  <c r="Q122" i="1" s="1"/>
  <c r="P112" i="1"/>
  <c r="P122" i="1" s="1"/>
  <c r="O112" i="1"/>
  <c r="O122" i="1" s="1"/>
  <c r="N112" i="1"/>
  <c r="N122" i="1" s="1"/>
  <c r="M112" i="1"/>
  <c r="M122" i="1" s="1"/>
  <c r="L112" i="1"/>
  <c r="L122" i="1" s="1"/>
  <c r="K112" i="1"/>
  <c r="K122" i="1" s="1"/>
  <c r="J112" i="1"/>
  <c r="J122" i="1" s="1"/>
  <c r="I112" i="1"/>
  <c r="I122" i="1" s="1"/>
  <c r="H112" i="1"/>
  <c r="H122" i="1" s="1"/>
  <c r="G112" i="1"/>
  <c r="G122" i="1" s="1"/>
  <c r="F112" i="1"/>
  <c r="F122" i="1" s="1"/>
  <c r="E112" i="1"/>
  <c r="E122" i="1" s="1"/>
  <c r="D112" i="1"/>
  <c r="D122" i="1" s="1"/>
  <c r="Q107" i="1"/>
  <c r="P107" i="1"/>
  <c r="O107" i="1"/>
  <c r="M107" i="1"/>
  <c r="L107" i="1"/>
  <c r="K107" i="1"/>
  <c r="J107" i="1"/>
  <c r="I107" i="1"/>
  <c r="H107" i="1"/>
  <c r="G107" i="1"/>
  <c r="F107" i="1"/>
  <c r="E107" i="1"/>
  <c r="D107" i="1"/>
  <c r="Q98" i="1" l="1"/>
  <c r="Q108" i="1" s="1"/>
  <c r="P98" i="1"/>
  <c r="P108" i="1" s="1"/>
  <c r="O98" i="1"/>
  <c r="O108" i="1" s="1"/>
  <c r="N98" i="1"/>
  <c r="N108" i="1" s="1"/>
  <c r="M98" i="1"/>
  <c r="M108" i="1" s="1"/>
  <c r="L98" i="1"/>
  <c r="L108" i="1" s="1"/>
  <c r="K98" i="1"/>
  <c r="K108" i="1" s="1"/>
  <c r="J98" i="1"/>
  <c r="J108" i="1" s="1"/>
  <c r="I98" i="1"/>
  <c r="I108" i="1" s="1"/>
  <c r="H98" i="1"/>
  <c r="H108" i="1" s="1"/>
  <c r="G98" i="1"/>
  <c r="G108" i="1" s="1"/>
  <c r="F98" i="1"/>
  <c r="F108" i="1" s="1"/>
  <c r="E98" i="1"/>
  <c r="E108" i="1" s="1"/>
  <c r="D98" i="1"/>
  <c r="D108" i="1" s="1"/>
  <c r="Q93" i="1" l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Q94" i="1" l="1"/>
  <c r="E94" i="1"/>
  <c r="G94" i="1"/>
  <c r="I94" i="1"/>
  <c r="K94" i="1"/>
  <c r="M94" i="1"/>
  <c r="O94" i="1"/>
  <c r="D94" i="1"/>
  <c r="F94" i="1"/>
  <c r="H94" i="1"/>
  <c r="J94" i="1"/>
  <c r="L94" i="1"/>
  <c r="N94" i="1"/>
  <c r="P94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Q71" i="1" l="1"/>
  <c r="Q80" i="1" s="1"/>
  <c r="P71" i="1"/>
  <c r="P80" i="1" s="1"/>
  <c r="O71" i="1"/>
  <c r="O80" i="1" s="1"/>
  <c r="N71" i="1"/>
  <c r="N80" i="1" s="1"/>
  <c r="M71" i="1"/>
  <c r="M80" i="1" s="1"/>
  <c r="L71" i="1"/>
  <c r="L80" i="1" s="1"/>
  <c r="K71" i="1"/>
  <c r="K80" i="1" s="1"/>
  <c r="J71" i="1"/>
  <c r="J80" i="1" s="1"/>
  <c r="I71" i="1"/>
  <c r="I80" i="1" s="1"/>
  <c r="H71" i="1"/>
  <c r="H80" i="1" s="1"/>
  <c r="G71" i="1"/>
  <c r="G80" i="1" s="1"/>
  <c r="F71" i="1"/>
  <c r="F80" i="1" s="1"/>
  <c r="E71" i="1"/>
  <c r="E80" i="1" s="1"/>
  <c r="D71" i="1"/>
  <c r="D80" i="1" s="1"/>
  <c r="Q66" i="1"/>
  <c r="P66" i="1"/>
  <c r="O66" i="1"/>
  <c r="N66" i="1"/>
  <c r="M66" i="1"/>
  <c r="L66" i="1"/>
  <c r="K66" i="1"/>
  <c r="J66" i="1"/>
  <c r="I66" i="1"/>
  <c r="H66" i="1"/>
  <c r="G66" i="1"/>
  <c r="F66" i="1"/>
  <c r="Q57" i="1"/>
  <c r="Q67" i="1" s="1"/>
  <c r="P57" i="1"/>
  <c r="P67" i="1" s="1"/>
  <c r="O57" i="1"/>
  <c r="O67" i="1" s="1"/>
  <c r="N57" i="1"/>
  <c r="N67" i="1" s="1"/>
  <c r="M57" i="1"/>
  <c r="M67" i="1" s="1"/>
  <c r="L57" i="1"/>
  <c r="L67" i="1" s="1"/>
  <c r="K57" i="1"/>
  <c r="K67" i="1" s="1"/>
  <c r="J57" i="1"/>
  <c r="J67" i="1" s="1"/>
  <c r="I57" i="1"/>
  <c r="I67" i="1" s="1"/>
  <c r="H57" i="1"/>
  <c r="H67" i="1" s="1"/>
  <c r="G57" i="1"/>
  <c r="G67" i="1" s="1"/>
  <c r="F57" i="1"/>
  <c r="F67" i="1" s="1"/>
  <c r="E57" i="1"/>
  <c r="E67" i="1" s="1"/>
  <c r="D57" i="1"/>
  <c r="D67" i="1" s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Q29" i="1"/>
  <c r="Q39" i="1" s="1"/>
  <c r="P29" i="1"/>
  <c r="P39" i="1" s="1"/>
  <c r="O29" i="1"/>
  <c r="O39" i="1" s="1"/>
  <c r="N29" i="1"/>
  <c r="N39" i="1" s="1"/>
  <c r="M29" i="1"/>
  <c r="M39" i="1" s="1"/>
  <c r="L29" i="1"/>
  <c r="L39" i="1" s="1"/>
  <c r="K29" i="1"/>
  <c r="K39" i="1" s="1"/>
  <c r="J29" i="1"/>
  <c r="J39" i="1" s="1"/>
  <c r="I29" i="1"/>
  <c r="I39" i="1" s="1"/>
  <c r="H29" i="1"/>
  <c r="H39" i="1" s="1"/>
  <c r="G29" i="1"/>
  <c r="G39" i="1" s="1"/>
  <c r="F29" i="1"/>
  <c r="F39" i="1" s="1"/>
  <c r="E29" i="1"/>
  <c r="E39" i="1" s="1"/>
  <c r="D29" i="1"/>
  <c r="D39" i="1" s="1"/>
  <c r="Q24" i="1"/>
  <c r="Q25" i="1" s="1"/>
  <c r="P24" i="1"/>
  <c r="P25" i="1" s="1"/>
  <c r="O24" i="1"/>
  <c r="O25" i="1" s="1"/>
  <c r="N24" i="1"/>
  <c r="N25" i="1" s="1"/>
  <c r="M24" i="1"/>
  <c r="M25" i="1" s="1"/>
  <c r="L24" i="1"/>
  <c r="L25" i="1" s="1"/>
  <c r="K24" i="1"/>
  <c r="K25" i="1" s="1"/>
  <c r="J24" i="1"/>
  <c r="J25" i="1" s="1"/>
  <c r="I24" i="1"/>
  <c r="I25" i="1" s="1"/>
  <c r="H24" i="1"/>
  <c r="H25" i="1" s="1"/>
  <c r="G24" i="1"/>
  <c r="G25" i="1" s="1"/>
  <c r="F24" i="1"/>
  <c r="F25" i="1" s="1"/>
  <c r="E24" i="1"/>
  <c r="E25" i="1" s="1"/>
  <c r="D24" i="1"/>
  <c r="D25" i="1" s="1"/>
  <c r="D53" i="1" l="1"/>
  <c r="F53" i="1"/>
  <c r="H53" i="1"/>
  <c r="J53" i="1"/>
  <c r="L53" i="1"/>
  <c r="N53" i="1"/>
  <c r="P53" i="1"/>
  <c r="E53" i="1"/>
  <c r="G53" i="1"/>
  <c r="I53" i="1"/>
  <c r="K53" i="1"/>
  <c r="M53" i="1"/>
  <c r="O53" i="1"/>
  <c r="Q53" i="1"/>
</calcChain>
</file>

<file path=xl/sharedStrings.xml><?xml version="1.0" encoding="utf-8"?>
<sst xmlns="http://schemas.openxmlformats.org/spreadsheetml/2006/main" count="500" uniqueCount="140">
  <si>
    <t>Наименование блюда</t>
  </si>
  <si>
    <t>Выход</t>
  </si>
  <si>
    <t>Пищевые вещества</t>
  </si>
  <si>
    <t>Минеральные вещества, мг</t>
  </si>
  <si>
    <t>Витамины, мг</t>
  </si>
  <si>
    <t>белки, г</t>
  </si>
  <si>
    <t>жиры,г</t>
  </si>
  <si>
    <t>углеводы,г</t>
  </si>
  <si>
    <t>Эн. Ценность, ккал</t>
  </si>
  <si>
    <t>Ca</t>
  </si>
  <si>
    <t>Mg</t>
  </si>
  <si>
    <t>P</t>
  </si>
  <si>
    <t>Fe</t>
  </si>
  <si>
    <t>С</t>
  </si>
  <si>
    <t>1 день</t>
  </si>
  <si>
    <t>Итого:</t>
  </si>
  <si>
    <t>Обед</t>
  </si>
  <si>
    <t>Каша гречневая рассыпчатая</t>
  </si>
  <si>
    <t>Итого за день:</t>
  </si>
  <si>
    <t>2 день</t>
  </si>
  <si>
    <t>Рис отварной</t>
  </si>
  <si>
    <t>3 день</t>
  </si>
  <si>
    <t>Итого</t>
  </si>
  <si>
    <t>Итого за день</t>
  </si>
  <si>
    <t>4 день</t>
  </si>
  <si>
    <t>Картофельное пюре</t>
  </si>
  <si>
    <t>5 день</t>
  </si>
  <si>
    <t>6 день</t>
  </si>
  <si>
    <t>7 день</t>
  </si>
  <si>
    <t>8 день</t>
  </si>
  <si>
    <t>9 день</t>
  </si>
  <si>
    <t>10 день</t>
  </si>
  <si>
    <t>СРЕДНЕЕ ПОТРЕБЛЕНИЕ ПИЩЕВЫХ НУТРИЕНТОВ</t>
  </si>
  <si>
    <t>Дни по меню</t>
  </si>
  <si>
    <t>среднее</t>
  </si>
  <si>
    <t>Полдник</t>
  </si>
  <si>
    <t>A</t>
  </si>
  <si>
    <t>B1</t>
  </si>
  <si>
    <t>B2</t>
  </si>
  <si>
    <t>PP</t>
  </si>
  <si>
    <t>-</t>
  </si>
  <si>
    <t>Макаронные изделия отварные с маслом сливочным</t>
  </si>
  <si>
    <t>Салат из белокачанной капусты с морковью</t>
  </si>
  <si>
    <t>Хлеб пшеничный</t>
  </si>
  <si>
    <t>Хлеб ржано-пшеничный</t>
  </si>
  <si>
    <t>Картофель и овощи тушеные в соусе</t>
  </si>
  <si>
    <t>Салат из свеклы отварной</t>
  </si>
  <si>
    <t>PЭ</t>
  </si>
  <si>
    <t>№ рецептуры</t>
  </si>
  <si>
    <t>250/25/10</t>
  </si>
  <si>
    <t>250/25</t>
  </si>
  <si>
    <t>Мясо свинина тушеное</t>
  </si>
  <si>
    <t>Шницель из свинины</t>
  </si>
  <si>
    <t>Винегрет овощной</t>
  </si>
  <si>
    <t>Суп с макаронными изделиями и мясом цыпленка</t>
  </si>
  <si>
    <t>Суп с крупой и мясом цыпленка</t>
  </si>
  <si>
    <t>60/50</t>
  </si>
  <si>
    <t>Примечание:</t>
  </si>
  <si>
    <t xml:space="preserve">2) Используемая литература «Сборник рецептур блюд и кулинарных изделий для предприятий общественного питания при общеобразовательных школах» </t>
  </si>
  <si>
    <t xml:space="preserve"> 2004г. под редакцией Лапшиной В.Т., «Сборник рецептур для обучающихся во всех образовательных учреждениях» 2017г. под редакцией Могильного М.П.</t>
  </si>
  <si>
    <t>203 с-к 2017г</t>
  </si>
  <si>
    <t>45 с-к 2017г</t>
  </si>
  <si>
    <t>302 с-к 2017г</t>
  </si>
  <si>
    <t>52 с-к 2017г</t>
  </si>
  <si>
    <t>304 с-к 2017г</t>
  </si>
  <si>
    <t>312 с-к 2017г</t>
  </si>
  <si>
    <t>88 с-к 2017г</t>
  </si>
  <si>
    <t>256 с-к 2017г</t>
  </si>
  <si>
    <t>142 с-к 2017г</t>
  </si>
  <si>
    <t>268 с-к 2017г</t>
  </si>
  <si>
    <t>288 с-к 2017г</t>
  </si>
  <si>
    <t>70/71 с-к 2017г</t>
  </si>
  <si>
    <t>278 с-к 2017г</t>
  </si>
  <si>
    <t>111 с-к 2017г</t>
  </si>
  <si>
    <t>229 с-к 2017г</t>
  </si>
  <si>
    <t>243 с-к 2017г</t>
  </si>
  <si>
    <t>115 с-к 2017г</t>
  </si>
  <si>
    <t>84 с-к 2017г</t>
  </si>
  <si>
    <t>82 с-к 2017г</t>
  </si>
  <si>
    <t>Борщ с капустой и картофелем, мясом цыпленка и сметаной</t>
  </si>
  <si>
    <t>Витамины</t>
  </si>
  <si>
    <t>Минеральные вещества</t>
  </si>
  <si>
    <r>
      <t xml:space="preserve">Ca </t>
    </r>
    <r>
      <rPr>
        <sz val="8"/>
        <color theme="1"/>
        <rFont val="Times New Roman"/>
        <family val="1"/>
        <charset val="204"/>
      </rPr>
      <t>мг</t>
    </r>
  </si>
  <si>
    <r>
      <t xml:space="preserve">Mg </t>
    </r>
    <r>
      <rPr>
        <sz val="8"/>
        <color theme="1"/>
        <rFont val="Times New Roman"/>
        <family val="1"/>
        <charset val="204"/>
      </rPr>
      <t>мг</t>
    </r>
  </si>
  <si>
    <r>
      <t xml:space="preserve">P </t>
    </r>
    <r>
      <rPr>
        <sz val="8"/>
        <color theme="1"/>
        <rFont val="Times New Roman"/>
        <family val="1"/>
        <charset val="204"/>
      </rPr>
      <t>мг</t>
    </r>
  </si>
  <si>
    <r>
      <t xml:space="preserve">Fe </t>
    </r>
    <r>
      <rPr>
        <sz val="8"/>
        <color theme="1"/>
        <rFont val="Times New Roman"/>
        <family val="1"/>
        <charset val="204"/>
      </rPr>
      <t>мг</t>
    </r>
  </si>
  <si>
    <t>Борщ с фасолью и картофелем и мясом цыпленка со сметаной</t>
  </si>
  <si>
    <t>Огурцы консервированные в нарезке</t>
  </si>
  <si>
    <t>360 с-к 2017г</t>
  </si>
  <si>
    <t>67 с-к 2017 г</t>
  </si>
  <si>
    <t>Согласовано: (наименование учебного учреждения)</t>
  </si>
  <si>
    <t>Директор</t>
  </si>
  <si>
    <t>Утверждаю:</t>
  </si>
  <si>
    <t>(ФИО)_____________ (подпись)</t>
  </si>
  <si>
    <t>Директор МУП "КШП Брянского района"</t>
  </si>
  <si>
    <t>"____"_________________ 20_____г.</t>
  </si>
  <si>
    <t>Прозорова Е.Н. ______________</t>
  </si>
  <si>
    <t>Колбаса отварная</t>
  </si>
  <si>
    <t xml:space="preserve"> - </t>
  </si>
  <si>
    <t xml:space="preserve">Рыба,тушеная в томате с овощами </t>
  </si>
  <si>
    <t>ТТК МУП КШП от 29.01.2021г</t>
  </si>
  <si>
    <t>Суп картофельный с фасолью и мясом цыпленка</t>
  </si>
  <si>
    <t>Цыпленок-бройлер отварной со сметанным соусом с томатом</t>
  </si>
  <si>
    <t>Щи из свежей капусты с картофелем, мясом  цыпленка и сметаной</t>
  </si>
  <si>
    <t>96 с-к 2017г</t>
  </si>
  <si>
    <t>Рассольник по "Ленинградски" с мясом цыпленка</t>
  </si>
  <si>
    <t>Капуста тушеная</t>
  </si>
  <si>
    <t>101 с-к 2017г</t>
  </si>
  <si>
    <t>Суп картофельный с крупой и рыбой</t>
  </si>
  <si>
    <t>ТТК МУП КШП от 24.08.2018</t>
  </si>
  <si>
    <t>Салат "Витаминный"</t>
  </si>
  <si>
    <t>Тефтели мясные из говядины</t>
  </si>
  <si>
    <t>230 с-к 2017г</t>
  </si>
  <si>
    <t>Рыба жареная</t>
  </si>
  <si>
    <t>Сосиска отварная</t>
  </si>
  <si>
    <t>99 с-к 2017г</t>
  </si>
  <si>
    <t>Суп из овощей и мяса цыпленка</t>
  </si>
  <si>
    <t>331 с-к 2017г</t>
  </si>
  <si>
    <t>Соус сметанный с томатом</t>
  </si>
  <si>
    <t>102 с-к 2017г</t>
  </si>
  <si>
    <t>Суп гороховый с мясом цыпленка</t>
  </si>
  <si>
    <t>265 с-к 2017г</t>
  </si>
  <si>
    <t>Плов с мясом</t>
  </si>
  <si>
    <t>РЭ</t>
  </si>
  <si>
    <t>В1</t>
  </si>
  <si>
    <t>В2</t>
  </si>
  <si>
    <t>РР</t>
  </si>
  <si>
    <t xml:space="preserve">А </t>
  </si>
  <si>
    <t>Полдник (20-00)</t>
  </si>
  <si>
    <t>1) Меню разработано в соответствии с СанПин 2.3/2.4.3590-20</t>
  </si>
  <si>
    <r>
      <t xml:space="preserve">   </t>
    </r>
    <r>
      <rPr>
        <sz val="12"/>
        <color theme="1"/>
        <rFont val="Times New Roman"/>
        <family val="1"/>
        <charset val="204"/>
      </rPr>
      <t xml:space="preserve">  Примерная раскладка десятидневного  меню для обучающихся с ограниченными возможностями здоровья в общеобразовательных учреждений Брянского района  в возрасте старше 11 лет на осенне-зимний период  на 2021-2022 уч.года (2 смена)</t>
    </r>
  </si>
  <si>
    <t>Сок фруктовый без добавления сахара</t>
  </si>
  <si>
    <t>11.10а НПА</t>
  </si>
  <si>
    <t>Чай с лимоном без сахара</t>
  </si>
  <si>
    <t>200/7</t>
  </si>
  <si>
    <t>50/30</t>
  </si>
  <si>
    <t>338,341 с-к 2017г</t>
  </si>
  <si>
    <t xml:space="preserve">Плоды или ягоды свежие ( яблоко) </t>
  </si>
  <si>
    <t>Котлета из свинины</t>
  </si>
  <si>
    <t>Обед (55-00)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</si>
</sst>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u/>
      <sz val="11"/>
      <color rgb="FF00000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7">
    <xf numFmtId="0" fontId="0" fillId="0" borderId="0" xfId="0"/>
    <xf numFmtId="0" fontId="0" fillId="0" borderId="0" xfId="0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vertical="center"/>
    </xf>
    <xf numFmtId="0" fontId="0" fillId="2" borderId="0" xfId="0" applyFill="1"/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4" fillId="0" borderId="0" xfId="0" applyFont="1"/>
    <xf numFmtId="0" fontId="3" fillId="0" borderId="8" xfId="0" applyFont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5" fillId="0" borderId="0" xfId="0" applyFont="1"/>
    <xf numFmtId="0" fontId="4" fillId="0" borderId="1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5" fillId="2" borderId="0" xfId="0" applyFont="1" applyFill="1"/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9" fillId="0" borderId="0" xfId="0" applyFont="1"/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justify" vertical="center"/>
    </xf>
    <xf numFmtId="0" fontId="8" fillId="0" borderId="0" xfId="0" applyFont="1" applyAlignment="1"/>
    <xf numFmtId="0" fontId="3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/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3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7"/>
  <sheetViews>
    <sheetView tabSelected="1" zoomScaleNormal="100" workbookViewId="0">
      <selection activeCell="A5" sqref="A5:E5"/>
    </sheetView>
  </sheetViews>
  <sheetFormatPr defaultRowHeight="14.4" x14ac:dyDescent="0.3"/>
  <cols>
    <col min="1" max="1" width="11.6640625" customWidth="1"/>
    <col min="2" max="2" width="17.109375" customWidth="1"/>
    <col min="3" max="3" width="9.44140625" customWidth="1"/>
    <col min="7" max="7" width="7.44140625" customWidth="1"/>
    <col min="8" max="8" width="8" customWidth="1"/>
    <col min="9" max="9" width="7" customWidth="1"/>
    <col min="10" max="10" width="7.6640625" customWidth="1"/>
    <col min="12" max="12" width="6.88671875" customWidth="1"/>
    <col min="13" max="13" width="5.6640625" customWidth="1"/>
    <col min="14" max="14" width="6" customWidth="1"/>
    <col min="15" max="15" width="5.77734375" customWidth="1"/>
    <col min="16" max="16" width="6" customWidth="1"/>
    <col min="17" max="17" width="4.88671875" customWidth="1"/>
  </cols>
  <sheetData>
    <row r="1" spans="1:17" x14ac:dyDescent="0.3">
      <c r="A1" s="77" t="s">
        <v>130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"/>
      <c r="O1" s="7"/>
      <c r="P1" s="7"/>
      <c r="Q1" s="7"/>
    </row>
    <row r="2" spans="1:17" ht="37.5" customHeight="1" x14ac:dyDescent="0.3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"/>
      <c r="O2" s="7"/>
      <c r="P2" s="7"/>
      <c r="Q2" s="7"/>
    </row>
    <row r="3" spans="1:17" ht="15.6" x14ac:dyDescent="0.3">
      <c r="A3" s="84" t="s">
        <v>90</v>
      </c>
      <c r="B3" s="84"/>
      <c r="C3" s="84"/>
      <c r="D3" s="84"/>
      <c r="E3" s="84"/>
      <c r="F3" s="84"/>
      <c r="G3" s="84"/>
      <c r="H3" s="81"/>
      <c r="I3" s="81"/>
      <c r="J3" s="81"/>
      <c r="K3" s="81"/>
      <c r="L3" s="81"/>
      <c r="M3" s="81"/>
    </row>
    <row r="4" spans="1:17" ht="15.6" x14ac:dyDescent="0.3">
      <c r="A4" s="82" t="s">
        <v>91</v>
      </c>
      <c r="B4" s="82"/>
      <c r="C4" s="82"/>
      <c r="D4" s="82"/>
      <c r="E4" s="82"/>
      <c r="F4" s="12"/>
      <c r="G4" s="12"/>
      <c r="H4" s="11"/>
      <c r="I4" s="83" t="s">
        <v>92</v>
      </c>
      <c r="J4" s="83"/>
      <c r="K4" s="83"/>
      <c r="L4" s="83"/>
      <c r="M4" s="83"/>
      <c r="N4" s="83"/>
    </row>
    <row r="5" spans="1:17" ht="15.6" x14ac:dyDescent="0.3">
      <c r="A5" s="82" t="s">
        <v>93</v>
      </c>
      <c r="B5" s="82"/>
      <c r="C5" s="82"/>
      <c r="D5" s="82"/>
      <c r="E5" s="82"/>
      <c r="F5" s="12"/>
      <c r="G5" s="12"/>
      <c r="H5" s="11"/>
      <c r="I5" s="83" t="s">
        <v>94</v>
      </c>
      <c r="J5" s="83"/>
      <c r="K5" s="83"/>
      <c r="L5" s="83"/>
      <c r="M5" s="83"/>
      <c r="N5" s="83"/>
    </row>
    <row r="6" spans="1:17" ht="15.6" x14ac:dyDescent="0.3">
      <c r="A6" s="82"/>
      <c r="B6" s="82"/>
      <c r="C6" s="82"/>
      <c r="D6" s="82"/>
      <c r="E6" s="82"/>
      <c r="F6" s="12"/>
      <c r="G6" s="12"/>
      <c r="H6" s="11"/>
      <c r="I6" s="83" t="s">
        <v>96</v>
      </c>
      <c r="J6" s="83"/>
      <c r="K6" s="83"/>
      <c r="L6" s="83"/>
      <c r="M6" s="83"/>
      <c r="N6" s="83"/>
    </row>
    <row r="7" spans="1:17" ht="15.6" x14ac:dyDescent="0.3">
      <c r="A7" s="82" t="s">
        <v>95</v>
      </c>
      <c r="B7" s="82"/>
      <c r="C7" s="82"/>
      <c r="D7" s="82"/>
      <c r="E7" s="82"/>
      <c r="F7" s="12"/>
      <c r="G7" s="12"/>
      <c r="H7" s="11"/>
      <c r="I7" s="83" t="s">
        <v>95</v>
      </c>
      <c r="J7" s="83"/>
      <c r="K7" s="83"/>
      <c r="L7" s="83"/>
      <c r="M7" s="83"/>
      <c r="N7" s="83"/>
    </row>
    <row r="8" spans="1:17" ht="15" customHeight="1" x14ac:dyDescent="0.3">
      <c r="A8" s="81"/>
      <c r="B8" s="81"/>
      <c r="C8" s="81"/>
      <c r="D8" s="81"/>
      <c r="E8" s="81"/>
      <c r="F8" s="10"/>
      <c r="G8" s="10"/>
      <c r="H8" s="10"/>
      <c r="I8" s="81"/>
      <c r="J8" s="81"/>
      <c r="K8" s="81"/>
      <c r="L8" s="81"/>
      <c r="M8" s="81"/>
    </row>
    <row r="9" spans="1:17" ht="9.6" customHeight="1" thickBot="1" x14ac:dyDescent="0.35">
      <c r="A9" s="1"/>
    </row>
    <row r="10" spans="1:17" ht="24" customHeight="1" x14ac:dyDescent="0.3">
      <c r="A10" s="28" t="s">
        <v>48</v>
      </c>
      <c r="B10" s="61" t="s">
        <v>0</v>
      </c>
      <c r="C10" s="61" t="s">
        <v>1</v>
      </c>
      <c r="D10" s="61" t="s">
        <v>2</v>
      </c>
      <c r="E10" s="61"/>
      <c r="F10" s="61"/>
      <c r="G10" s="61"/>
      <c r="H10" s="61" t="s">
        <v>3</v>
      </c>
      <c r="I10" s="61"/>
      <c r="J10" s="61"/>
      <c r="K10" s="61"/>
      <c r="L10" s="61" t="s">
        <v>4</v>
      </c>
      <c r="M10" s="61"/>
      <c r="N10" s="61"/>
      <c r="O10" s="61"/>
      <c r="P10" s="61"/>
      <c r="Q10" s="62"/>
    </row>
    <row r="11" spans="1:17" ht="39.6" x14ac:dyDescent="0.3">
      <c r="A11" s="29"/>
      <c r="B11" s="68"/>
      <c r="C11" s="68"/>
      <c r="D11" s="19" t="s">
        <v>5</v>
      </c>
      <c r="E11" s="19" t="s">
        <v>6</v>
      </c>
      <c r="F11" s="19" t="s">
        <v>7</v>
      </c>
      <c r="G11" s="19" t="s">
        <v>8</v>
      </c>
      <c r="H11" s="19" t="s">
        <v>9</v>
      </c>
      <c r="I11" s="19" t="s">
        <v>10</v>
      </c>
      <c r="J11" s="19" t="s">
        <v>11</v>
      </c>
      <c r="K11" s="19" t="s">
        <v>12</v>
      </c>
      <c r="L11" s="19" t="s">
        <v>36</v>
      </c>
      <c r="M11" s="19" t="s">
        <v>47</v>
      </c>
      <c r="N11" s="19" t="s">
        <v>37</v>
      </c>
      <c r="O11" s="19" t="s">
        <v>38</v>
      </c>
      <c r="P11" s="19" t="s">
        <v>39</v>
      </c>
      <c r="Q11" s="30" t="s">
        <v>13</v>
      </c>
    </row>
    <row r="12" spans="1:17" x14ac:dyDescent="0.3">
      <c r="A12" s="63" t="s">
        <v>14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5"/>
    </row>
    <row r="13" spans="1:17" x14ac:dyDescent="0.3">
      <c r="A13" s="31"/>
      <c r="B13" s="20" t="s">
        <v>128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76"/>
    </row>
    <row r="14" spans="1:17" ht="26.4" x14ac:dyDescent="0.3">
      <c r="A14" s="87"/>
      <c r="B14" s="85" t="s">
        <v>131</v>
      </c>
      <c r="C14" s="86">
        <v>200</v>
      </c>
      <c r="D14" s="86">
        <v>1</v>
      </c>
      <c r="E14" s="86" t="s">
        <v>98</v>
      </c>
      <c r="F14" s="86">
        <v>23</v>
      </c>
      <c r="G14" s="86">
        <v>92</v>
      </c>
      <c r="H14" s="86">
        <v>16</v>
      </c>
      <c r="I14" s="86">
        <v>10</v>
      </c>
      <c r="J14" s="86">
        <v>14</v>
      </c>
      <c r="K14" s="86">
        <v>0.2</v>
      </c>
      <c r="L14" s="86" t="s">
        <v>98</v>
      </c>
      <c r="M14" s="86" t="s">
        <v>98</v>
      </c>
      <c r="N14" s="86" t="s">
        <v>98</v>
      </c>
      <c r="O14" s="86" t="s">
        <v>98</v>
      </c>
      <c r="P14" s="86" t="s">
        <v>98</v>
      </c>
      <c r="Q14" s="88">
        <v>1.8</v>
      </c>
    </row>
    <row r="15" spans="1:17" s="45" customFormat="1" x14ac:dyDescent="0.3">
      <c r="A15" s="41"/>
      <c r="B15" s="42" t="s">
        <v>15</v>
      </c>
      <c r="C15" s="43"/>
      <c r="D15" s="43">
        <f>SUM(D14:D14)</f>
        <v>1</v>
      </c>
      <c r="E15" s="43">
        <f>SUM(E14:E14)</f>
        <v>0</v>
      </c>
      <c r="F15" s="43">
        <f>SUM(F14:F14)</f>
        <v>23</v>
      </c>
      <c r="G15" s="43">
        <f>SUM(G14:G14)</f>
        <v>92</v>
      </c>
      <c r="H15" s="43">
        <f>SUM(H14:H14)</f>
        <v>16</v>
      </c>
      <c r="I15" s="43">
        <f>SUM(I14:I14)</f>
        <v>10</v>
      </c>
      <c r="J15" s="43">
        <f>SUM(J14:J14)</f>
        <v>14</v>
      </c>
      <c r="K15" s="43">
        <f>SUM(K14:K14)</f>
        <v>0.2</v>
      </c>
      <c r="L15" s="43">
        <f>SUM(L14:L14)</f>
        <v>0</v>
      </c>
      <c r="M15" s="43">
        <f>SUM(M14:M14)</f>
        <v>0</v>
      </c>
      <c r="N15" s="43">
        <f>SUM(N14:N14)</f>
        <v>0</v>
      </c>
      <c r="O15" s="43">
        <f>SUM(O14:O14)</f>
        <v>0</v>
      </c>
      <c r="P15" s="43">
        <f>SUM(P14:P14)</f>
        <v>0</v>
      </c>
      <c r="Q15" s="44">
        <f>SUM(Q14:Q14)</f>
        <v>1.8</v>
      </c>
    </row>
    <row r="16" spans="1:17" x14ac:dyDescent="0.3">
      <c r="A16" s="17"/>
      <c r="B16" s="20" t="s">
        <v>139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5"/>
    </row>
    <row r="17" spans="1:17" ht="39.6" x14ac:dyDescent="0.3">
      <c r="A17" s="91" t="s">
        <v>71</v>
      </c>
      <c r="B17" s="92" t="s">
        <v>87</v>
      </c>
      <c r="C17" s="89">
        <v>50</v>
      </c>
      <c r="D17" s="89">
        <v>0.55000000000000004</v>
      </c>
      <c r="E17" s="89">
        <v>1.75</v>
      </c>
      <c r="F17" s="89">
        <v>1.9</v>
      </c>
      <c r="G17" s="89">
        <v>11</v>
      </c>
      <c r="H17" s="89">
        <v>7</v>
      </c>
      <c r="I17" s="89">
        <v>10</v>
      </c>
      <c r="J17" s="89">
        <v>13</v>
      </c>
      <c r="K17" s="89">
        <v>0.45</v>
      </c>
      <c r="L17" s="89" t="s">
        <v>98</v>
      </c>
      <c r="M17" s="89">
        <v>66.5</v>
      </c>
      <c r="N17" s="89">
        <v>0.03</v>
      </c>
      <c r="O17" s="89">
        <v>0.02</v>
      </c>
      <c r="P17" s="89">
        <v>0.25</v>
      </c>
      <c r="Q17" s="90">
        <v>8.75</v>
      </c>
    </row>
    <row r="18" spans="1:17" ht="52.8" x14ac:dyDescent="0.3">
      <c r="A18" s="17" t="s">
        <v>78</v>
      </c>
      <c r="B18" s="15" t="s">
        <v>79</v>
      </c>
      <c r="C18" s="13" t="s">
        <v>49</v>
      </c>
      <c r="D18" s="13">
        <v>8.01</v>
      </c>
      <c r="E18" s="13">
        <v>7.61</v>
      </c>
      <c r="F18" s="13">
        <v>8.92</v>
      </c>
      <c r="G18" s="13">
        <v>143.19999999999999</v>
      </c>
      <c r="H18" s="13">
        <v>50.6</v>
      </c>
      <c r="I18" s="13">
        <v>23.13</v>
      </c>
      <c r="J18" s="13">
        <v>46.1</v>
      </c>
      <c r="K18" s="13">
        <v>1.1000000000000001</v>
      </c>
      <c r="L18" s="13" t="s">
        <v>40</v>
      </c>
      <c r="M18" s="13">
        <v>216.75</v>
      </c>
      <c r="N18" s="13">
        <v>0.3</v>
      </c>
      <c r="O18" s="13">
        <v>0.4</v>
      </c>
      <c r="P18" s="13">
        <v>0.43</v>
      </c>
      <c r="Q18" s="16">
        <v>10.199999999999999</v>
      </c>
    </row>
    <row r="19" spans="1:17" ht="27" customHeight="1" x14ac:dyDescent="0.3">
      <c r="A19" s="17" t="s">
        <v>74</v>
      </c>
      <c r="B19" s="15" t="s">
        <v>99</v>
      </c>
      <c r="C19" s="13">
        <v>100</v>
      </c>
      <c r="D19" s="13">
        <v>10.76</v>
      </c>
      <c r="E19" s="13">
        <v>5.75</v>
      </c>
      <c r="F19" s="13">
        <v>3.8</v>
      </c>
      <c r="G19" s="13">
        <v>116</v>
      </c>
      <c r="H19" s="13">
        <v>36.950000000000003</v>
      </c>
      <c r="I19" s="13">
        <v>37.28</v>
      </c>
      <c r="J19" s="13">
        <v>32.869999999999997</v>
      </c>
      <c r="K19" s="13">
        <v>0.77</v>
      </c>
      <c r="L19" s="13">
        <v>5.74</v>
      </c>
      <c r="M19" s="13">
        <v>387</v>
      </c>
      <c r="N19" s="13">
        <v>0.1</v>
      </c>
      <c r="O19" s="13">
        <v>0.11</v>
      </c>
      <c r="P19" s="13">
        <v>2.8</v>
      </c>
      <c r="Q19" s="16">
        <v>6.45</v>
      </c>
    </row>
    <row r="20" spans="1:17" ht="27" customHeight="1" x14ac:dyDescent="0.3">
      <c r="A20" s="17" t="s">
        <v>65</v>
      </c>
      <c r="B20" s="15" t="s">
        <v>25</v>
      </c>
      <c r="C20" s="13">
        <v>150</v>
      </c>
      <c r="D20" s="13">
        <v>5.75</v>
      </c>
      <c r="E20" s="13">
        <v>3.5</v>
      </c>
      <c r="F20" s="13">
        <v>25.57</v>
      </c>
      <c r="G20" s="13">
        <v>158.16</v>
      </c>
      <c r="H20" s="13">
        <v>16.27</v>
      </c>
      <c r="I20" s="13">
        <v>32.58</v>
      </c>
      <c r="J20" s="13">
        <v>98.58</v>
      </c>
      <c r="K20" s="13">
        <v>1.1299999999999999</v>
      </c>
      <c r="L20" s="13" t="s">
        <v>98</v>
      </c>
      <c r="M20" s="13">
        <v>32</v>
      </c>
      <c r="N20" s="13">
        <v>0.17</v>
      </c>
      <c r="O20" s="13">
        <v>0.1</v>
      </c>
      <c r="P20" s="13">
        <v>1.9</v>
      </c>
      <c r="Q20" s="16">
        <v>23.3</v>
      </c>
    </row>
    <row r="21" spans="1:17" ht="26.4" x14ac:dyDescent="0.3">
      <c r="A21" s="95" t="s">
        <v>132</v>
      </c>
      <c r="B21" s="96" t="s">
        <v>133</v>
      </c>
      <c r="C21" s="93" t="s">
        <v>134</v>
      </c>
      <c r="D21" s="93" t="s">
        <v>98</v>
      </c>
      <c r="E21" s="93" t="s">
        <v>98</v>
      </c>
      <c r="F21" s="93">
        <v>0.2</v>
      </c>
      <c r="G21" s="93">
        <v>2</v>
      </c>
      <c r="H21" s="93">
        <v>7.8</v>
      </c>
      <c r="I21" s="93">
        <v>5.2</v>
      </c>
      <c r="J21" s="93">
        <v>9.6999999999999993</v>
      </c>
      <c r="K21" s="93">
        <v>0.9</v>
      </c>
      <c r="L21" s="93" t="s">
        <v>98</v>
      </c>
      <c r="M21" s="93" t="s">
        <v>98</v>
      </c>
      <c r="N21" s="93" t="s">
        <v>98</v>
      </c>
      <c r="O21" s="93" t="s">
        <v>98</v>
      </c>
      <c r="P21" s="93" t="s">
        <v>98</v>
      </c>
      <c r="Q21" s="94">
        <v>2.9</v>
      </c>
    </row>
    <row r="22" spans="1:17" s="10" customFormat="1" x14ac:dyDescent="0.3">
      <c r="A22" s="17"/>
      <c r="B22" s="22" t="s">
        <v>43</v>
      </c>
      <c r="C22" s="14">
        <v>20</v>
      </c>
      <c r="D22" s="14">
        <v>1.58</v>
      </c>
      <c r="E22" s="14">
        <v>0.2</v>
      </c>
      <c r="F22" s="14">
        <v>9.66</v>
      </c>
      <c r="G22" s="14">
        <v>46.76</v>
      </c>
      <c r="H22" s="14">
        <v>4.5999999999999996</v>
      </c>
      <c r="I22" s="14">
        <v>6.6</v>
      </c>
      <c r="J22" s="14">
        <v>17.399999999999999</v>
      </c>
      <c r="K22" s="14">
        <v>0.22</v>
      </c>
      <c r="L22" s="14" t="s">
        <v>40</v>
      </c>
      <c r="M22" s="14" t="s">
        <v>40</v>
      </c>
      <c r="N22" s="14">
        <v>0.02</v>
      </c>
      <c r="O22" s="14" t="s">
        <v>98</v>
      </c>
      <c r="P22" s="14" t="s">
        <v>98</v>
      </c>
      <c r="Q22" s="34">
        <v>6</v>
      </c>
    </row>
    <row r="23" spans="1:17" s="10" customFormat="1" ht="31.2" customHeight="1" x14ac:dyDescent="0.3">
      <c r="A23" s="17"/>
      <c r="B23" s="22" t="s">
        <v>44</v>
      </c>
      <c r="C23" s="14">
        <v>40</v>
      </c>
      <c r="D23" s="14">
        <v>2.11</v>
      </c>
      <c r="E23" s="14">
        <v>0.44</v>
      </c>
      <c r="F23" s="14">
        <v>19.78</v>
      </c>
      <c r="G23" s="14">
        <v>91.96</v>
      </c>
      <c r="H23" s="14">
        <v>9.1999999999999993</v>
      </c>
      <c r="I23" s="14">
        <v>10</v>
      </c>
      <c r="J23" s="14" t="s">
        <v>98</v>
      </c>
      <c r="K23" s="14">
        <v>1.24</v>
      </c>
      <c r="L23" s="14" t="s">
        <v>98</v>
      </c>
      <c r="M23" s="14">
        <v>42.4</v>
      </c>
      <c r="N23" s="14">
        <v>0.04</v>
      </c>
      <c r="O23" s="14" t="s">
        <v>98</v>
      </c>
      <c r="P23" s="14" t="s">
        <v>98</v>
      </c>
      <c r="Q23" s="34" t="s">
        <v>98</v>
      </c>
    </row>
    <row r="24" spans="1:17" s="45" customFormat="1" x14ac:dyDescent="0.3">
      <c r="A24" s="41"/>
      <c r="B24" s="42" t="s">
        <v>15</v>
      </c>
      <c r="C24" s="43"/>
      <c r="D24" s="43">
        <f t="shared" ref="D24:Q24" si="0">SUM(D17:D23)</f>
        <v>28.759999999999998</v>
      </c>
      <c r="E24" s="43">
        <f t="shared" si="0"/>
        <v>19.25</v>
      </c>
      <c r="F24" s="43">
        <f t="shared" si="0"/>
        <v>69.83</v>
      </c>
      <c r="G24" s="43">
        <f t="shared" si="0"/>
        <v>569.08000000000004</v>
      </c>
      <c r="H24" s="43">
        <f t="shared" si="0"/>
        <v>132.41999999999999</v>
      </c>
      <c r="I24" s="43">
        <f t="shared" si="0"/>
        <v>124.78999999999999</v>
      </c>
      <c r="J24" s="43">
        <f t="shared" si="0"/>
        <v>217.65</v>
      </c>
      <c r="K24" s="43">
        <f t="shared" si="0"/>
        <v>5.8100000000000005</v>
      </c>
      <c r="L24" s="43">
        <f t="shared" si="0"/>
        <v>5.74</v>
      </c>
      <c r="M24" s="43">
        <f t="shared" si="0"/>
        <v>744.65</v>
      </c>
      <c r="N24" s="43">
        <f t="shared" si="0"/>
        <v>0.66</v>
      </c>
      <c r="O24" s="43">
        <f t="shared" si="0"/>
        <v>0.63</v>
      </c>
      <c r="P24" s="43">
        <f t="shared" si="0"/>
        <v>5.379999999999999</v>
      </c>
      <c r="Q24" s="44">
        <f t="shared" si="0"/>
        <v>57.6</v>
      </c>
    </row>
    <row r="25" spans="1:17" s="18" customFormat="1" x14ac:dyDescent="0.3">
      <c r="A25" s="32"/>
      <c r="B25" s="23" t="s">
        <v>18</v>
      </c>
      <c r="C25" s="24"/>
      <c r="D25" s="24">
        <f>D15+D24</f>
        <v>29.759999999999998</v>
      </c>
      <c r="E25" s="24">
        <f>E15+E24</f>
        <v>19.25</v>
      </c>
      <c r="F25" s="24">
        <f>F15+F24</f>
        <v>92.83</v>
      </c>
      <c r="G25" s="24">
        <f>G15+G24</f>
        <v>661.08</v>
      </c>
      <c r="H25" s="24">
        <f>H15+H24</f>
        <v>148.41999999999999</v>
      </c>
      <c r="I25" s="24">
        <f>I15+I24</f>
        <v>134.79</v>
      </c>
      <c r="J25" s="24">
        <f>J15+J24</f>
        <v>231.65</v>
      </c>
      <c r="K25" s="24">
        <f>K15+K24</f>
        <v>6.0100000000000007</v>
      </c>
      <c r="L25" s="24">
        <f>L15+L24</f>
        <v>5.74</v>
      </c>
      <c r="M25" s="24">
        <f>M15+M24</f>
        <v>744.65</v>
      </c>
      <c r="N25" s="24">
        <f>N15+N24</f>
        <v>0.66</v>
      </c>
      <c r="O25" s="24">
        <f>O15+O24</f>
        <v>0.63</v>
      </c>
      <c r="P25" s="24">
        <f>P15+P24</f>
        <v>5.379999999999999</v>
      </c>
      <c r="Q25" s="33">
        <f>Q15+Q24</f>
        <v>59.4</v>
      </c>
    </row>
    <row r="26" spans="1:17" x14ac:dyDescent="0.3">
      <c r="A26" s="63" t="s">
        <v>19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5"/>
    </row>
    <row r="27" spans="1:17" x14ac:dyDescent="0.3">
      <c r="A27" s="17"/>
      <c r="B27" s="26" t="s">
        <v>35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5"/>
    </row>
    <row r="28" spans="1:17" ht="26.4" x14ac:dyDescent="0.3">
      <c r="A28" s="17"/>
      <c r="B28" s="22" t="s">
        <v>131</v>
      </c>
      <c r="C28" s="13">
        <v>200</v>
      </c>
      <c r="D28" s="13">
        <v>1</v>
      </c>
      <c r="E28" s="13" t="s">
        <v>98</v>
      </c>
      <c r="F28" s="13">
        <v>23</v>
      </c>
      <c r="G28" s="13">
        <v>92</v>
      </c>
      <c r="H28" s="13">
        <v>16</v>
      </c>
      <c r="I28" s="13">
        <v>10</v>
      </c>
      <c r="J28" s="13">
        <v>14</v>
      </c>
      <c r="K28" s="13">
        <v>0.2</v>
      </c>
      <c r="L28" s="13" t="s">
        <v>98</v>
      </c>
      <c r="M28" s="13" t="s">
        <v>98</v>
      </c>
      <c r="N28" s="13" t="s">
        <v>98</v>
      </c>
      <c r="O28" s="13" t="s">
        <v>98</v>
      </c>
      <c r="P28" s="13" t="s">
        <v>98</v>
      </c>
      <c r="Q28" s="16">
        <v>1.8</v>
      </c>
    </row>
    <row r="29" spans="1:17" s="45" customFormat="1" x14ac:dyDescent="0.3">
      <c r="A29" s="41"/>
      <c r="B29" s="42" t="s">
        <v>22</v>
      </c>
      <c r="C29" s="43"/>
      <c r="D29" s="43">
        <f>SUM(D28:D28)</f>
        <v>1</v>
      </c>
      <c r="E29" s="43">
        <f>SUM(E28:E28)</f>
        <v>0</v>
      </c>
      <c r="F29" s="43">
        <f>SUM(F28:F28)</f>
        <v>23</v>
      </c>
      <c r="G29" s="43">
        <f>SUM(G28:G28)</f>
        <v>92</v>
      </c>
      <c r="H29" s="43">
        <f>SUM(H28:H28)</f>
        <v>16</v>
      </c>
      <c r="I29" s="43">
        <f>SUM(I28:I28)</f>
        <v>10</v>
      </c>
      <c r="J29" s="43">
        <f>SUM(J28:J28)</f>
        <v>14</v>
      </c>
      <c r="K29" s="43">
        <f>SUM(K28:K28)</f>
        <v>0.2</v>
      </c>
      <c r="L29" s="43">
        <f>SUM(L28:L28)</f>
        <v>0</v>
      </c>
      <c r="M29" s="43">
        <f>SUM(M28:M28)</f>
        <v>0</v>
      </c>
      <c r="N29" s="43">
        <f>SUM(N28:N28)</f>
        <v>0</v>
      </c>
      <c r="O29" s="43">
        <f>SUM(O28:O28)</f>
        <v>0</v>
      </c>
      <c r="P29" s="43">
        <f>SUM(P28:P28)</f>
        <v>0</v>
      </c>
      <c r="Q29" s="44">
        <f>SUM(Q28:Q28)</f>
        <v>1.8</v>
      </c>
    </row>
    <row r="30" spans="1:17" x14ac:dyDescent="0.3">
      <c r="A30" s="17"/>
      <c r="B30" s="26" t="s">
        <v>16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5"/>
    </row>
    <row r="31" spans="1:17" ht="27" customHeight="1" x14ac:dyDescent="0.3">
      <c r="A31" s="17" t="s">
        <v>63</v>
      </c>
      <c r="B31" s="22" t="s">
        <v>46</v>
      </c>
      <c r="C31" s="13">
        <v>60</v>
      </c>
      <c r="D31" s="13">
        <v>0.88</v>
      </c>
      <c r="E31" s="13">
        <v>3.75</v>
      </c>
      <c r="F31" s="13">
        <v>13.12</v>
      </c>
      <c r="G31" s="13">
        <v>58</v>
      </c>
      <c r="H31" s="13">
        <v>22.13</v>
      </c>
      <c r="I31" s="13">
        <v>12.88</v>
      </c>
      <c r="J31" s="13">
        <v>25.38</v>
      </c>
      <c r="K31" s="13">
        <v>0.08</v>
      </c>
      <c r="L31" s="13" t="s">
        <v>98</v>
      </c>
      <c r="M31" s="13">
        <v>1.17</v>
      </c>
      <c r="N31" s="13">
        <v>0.01</v>
      </c>
      <c r="O31" s="13">
        <v>1.67</v>
      </c>
      <c r="P31" s="13">
        <v>0.11</v>
      </c>
      <c r="Q31" s="16">
        <v>4.12</v>
      </c>
    </row>
    <row r="32" spans="1:17" ht="40.799999999999997" customHeight="1" x14ac:dyDescent="0.3">
      <c r="A32" s="17" t="s">
        <v>100</v>
      </c>
      <c r="B32" s="22" t="s">
        <v>101</v>
      </c>
      <c r="C32" s="13" t="s">
        <v>50</v>
      </c>
      <c r="D32" s="13">
        <v>5.49</v>
      </c>
      <c r="E32" s="13">
        <v>5.27</v>
      </c>
      <c r="F32" s="13">
        <v>16.54</v>
      </c>
      <c r="G32" s="13">
        <v>148.25</v>
      </c>
      <c r="H32" s="13">
        <v>42.68</v>
      </c>
      <c r="I32" s="13">
        <v>35.58</v>
      </c>
      <c r="J32" s="13">
        <v>88.1</v>
      </c>
      <c r="K32" s="13">
        <v>2.0499999999999998</v>
      </c>
      <c r="L32" s="13" t="s">
        <v>98</v>
      </c>
      <c r="M32" s="13">
        <v>251.9</v>
      </c>
      <c r="N32" s="13">
        <v>0.23</v>
      </c>
      <c r="O32" s="13">
        <v>7.0000000000000007E-2</v>
      </c>
      <c r="P32" s="13">
        <v>1.1499999999999999</v>
      </c>
      <c r="Q32" s="16">
        <v>5.83</v>
      </c>
    </row>
    <row r="33" spans="1:17" ht="52.8" x14ac:dyDescent="0.3">
      <c r="A33" s="17" t="s">
        <v>70</v>
      </c>
      <c r="B33" s="22" t="s">
        <v>102</v>
      </c>
      <c r="C33" s="13" t="s">
        <v>135</v>
      </c>
      <c r="D33" s="13">
        <v>11.53</v>
      </c>
      <c r="E33" s="13">
        <v>10</v>
      </c>
      <c r="F33" s="13">
        <v>2.31</v>
      </c>
      <c r="G33" s="13">
        <v>143</v>
      </c>
      <c r="H33" s="13">
        <v>28.3</v>
      </c>
      <c r="I33" s="13">
        <v>2.7</v>
      </c>
      <c r="J33" s="13">
        <v>56.57</v>
      </c>
      <c r="K33" s="13">
        <v>0.75</v>
      </c>
      <c r="L33" s="13">
        <v>45.6</v>
      </c>
      <c r="M33" s="13">
        <v>53</v>
      </c>
      <c r="N33" s="13">
        <v>0.03</v>
      </c>
      <c r="O33" s="13">
        <v>0.08</v>
      </c>
      <c r="P33" s="13">
        <v>2.5</v>
      </c>
      <c r="Q33" s="16">
        <v>2.35</v>
      </c>
    </row>
    <row r="34" spans="1:17" ht="26.4" x14ac:dyDescent="0.3">
      <c r="A34" s="17" t="s">
        <v>62</v>
      </c>
      <c r="B34" s="22" t="s">
        <v>17</v>
      </c>
      <c r="C34" s="13">
        <v>150</v>
      </c>
      <c r="D34" s="13">
        <v>8.6</v>
      </c>
      <c r="E34" s="13">
        <v>6.09</v>
      </c>
      <c r="F34" s="13">
        <v>38.6</v>
      </c>
      <c r="G34" s="13">
        <v>243.75</v>
      </c>
      <c r="H34" s="13">
        <v>288.33</v>
      </c>
      <c r="I34" s="13">
        <v>16.47</v>
      </c>
      <c r="J34" s="13">
        <v>150.83000000000001</v>
      </c>
      <c r="K34" s="13">
        <v>22.6</v>
      </c>
      <c r="L34" s="13">
        <v>5.3</v>
      </c>
      <c r="M34" s="13">
        <v>25.16</v>
      </c>
      <c r="N34" s="13">
        <v>0.8</v>
      </c>
      <c r="O34" s="13">
        <v>0.23</v>
      </c>
      <c r="P34" s="13">
        <v>0.1</v>
      </c>
      <c r="Q34" s="16">
        <v>5.5</v>
      </c>
    </row>
    <row r="35" spans="1:17" ht="26.4" x14ac:dyDescent="0.3">
      <c r="A35" s="99" t="s">
        <v>132</v>
      </c>
      <c r="B35" s="100" t="s">
        <v>133</v>
      </c>
      <c r="C35" s="97" t="s">
        <v>134</v>
      </c>
      <c r="D35" s="97" t="s">
        <v>98</v>
      </c>
      <c r="E35" s="97" t="s">
        <v>98</v>
      </c>
      <c r="F35" s="97">
        <v>0.2</v>
      </c>
      <c r="G35" s="97">
        <v>2</v>
      </c>
      <c r="H35" s="97">
        <v>7.8</v>
      </c>
      <c r="I35" s="97">
        <v>5.2</v>
      </c>
      <c r="J35" s="97">
        <v>9.6999999999999993</v>
      </c>
      <c r="K35" s="97">
        <v>0.9</v>
      </c>
      <c r="L35" s="97" t="s">
        <v>98</v>
      </c>
      <c r="M35" s="97" t="s">
        <v>98</v>
      </c>
      <c r="N35" s="97" t="s">
        <v>98</v>
      </c>
      <c r="O35" s="97" t="s">
        <v>98</v>
      </c>
      <c r="P35" s="97" t="s">
        <v>98</v>
      </c>
      <c r="Q35" s="98">
        <v>2.9</v>
      </c>
    </row>
    <row r="36" spans="1:17" s="10" customFormat="1" x14ac:dyDescent="0.3">
      <c r="A36" s="17"/>
      <c r="B36" s="22" t="s">
        <v>43</v>
      </c>
      <c r="C36" s="14">
        <v>20</v>
      </c>
      <c r="D36" s="14">
        <v>1.58</v>
      </c>
      <c r="E36" s="14">
        <v>0.2</v>
      </c>
      <c r="F36" s="14">
        <v>9.66</v>
      </c>
      <c r="G36" s="14">
        <v>46.76</v>
      </c>
      <c r="H36" s="14">
        <v>4.5999999999999996</v>
      </c>
      <c r="I36" s="14">
        <v>6.6</v>
      </c>
      <c r="J36" s="14">
        <v>17.399999999999999</v>
      </c>
      <c r="K36" s="14">
        <v>0.22</v>
      </c>
      <c r="L36" s="14" t="s">
        <v>40</v>
      </c>
      <c r="M36" s="14" t="s">
        <v>40</v>
      </c>
      <c r="N36" s="14">
        <v>0.02</v>
      </c>
      <c r="O36" s="14" t="s">
        <v>98</v>
      </c>
      <c r="P36" s="14" t="s">
        <v>98</v>
      </c>
      <c r="Q36" s="34">
        <v>6</v>
      </c>
    </row>
    <row r="37" spans="1:17" ht="27" customHeight="1" x14ac:dyDescent="0.3">
      <c r="A37" s="17"/>
      <c r="B37" s="22" t="s">
        <v>44</v>
      </c>
      <c r="C37" s="13">
        <v>40</v>
      </c>
      <c r="D37" s="13">
        <v>2.11</v>
      </c>
      <c r="E37" s="13">
        <v>0.44</v>
      </c>
      <c r="F37" s="13">
        <v>19.78</v>
      </c>
      <c r="G37" s="13">
        <v>91.96</v>
      </c>
      <c r="H37" s="13">
        <v>9.1999999999999993</v>
      </c>
      <c r="I37" s="13">
        <v>10</v>
      </c>
      <c r="J37" s="13" t="s">
        <v>98</v>
      </c>
      <c r="K37" s="13">
        <v>1.24</v>
      </c>
      <c r="L37" s="13" t="s">
        <v>98</v>
      </c>
      <c r="M37" s="13">
        <v>42.4</v>
      </c>
      <c r="N37" s="13">
        <v>0.04</v>
      </c>
      <c r="O37" s="13" t="s">
        <v>98</v>
      </c>
      <c r="P37" s="13" t="s">
        <v>98</v>
      </c>
      <c r="Q37" s="16" t="s">
        <v>98</v>
      </c>
    </row>
    <row r="38" spans="1:17" s="45" customFormat="1" x14ac:dyDescent="0.3">
      <c r="A38" s="41"/>
      <c r="B38" s="42" t="s">
        <v>15</v>
      </c>
      <c r="C38" s="42"/>
      <c r="D38" s="42">
        <f t="shared" ref="D38:Q38" si="1">SUM(D31:D37)</f>
        <v>30.189999999999998</v>
      </c>
      <c r="E38" s="42">
        <f t="shared" si="1"/>
        <v>25.75</v>
      </c>
      <c r="F38" s="42">
        <f t="shared" si="1"/>
        <v>100.21</v>
      </c>
      <c r="G38" s="42">
        <f t="shared" si="1"/>
        <v>733.72</v>
      </c>
      <c r="H38" s="42">
        <f t="shared" si="1"/>
        <v>403.04</v>
      </c>
      <c r="I38" s="47">
        <f t="shared" si="1"/>
        <v>89.429999999999993</v>
      </c>
      <c r="J38" s="47">
        <f t="shared" si="1"/>
        <v>347.97999999999996</v>
      </c>
      <c r="K38" s="47">
        <f t="shared" si="1"/>
        <v>27.839999999999996</v>
      </c>
      <c r="L38" s="47">
        <f t="shared" si="1"/>
        <v>50.9</v>
      </c>
      <c r="M38" s="47">
        <f t="shared" si="1"/>
        <v>373.63</v>
      </c>
      <c r="N38" s="47">
        <f t="shared" si="1"/>
        <v>1.1300000000000001</v>
      </c>
      <c r="O38" s="47">
        <f t="shared" si="1"/>
        <v>2.0500000000000003</v>
      </c>
      <c r="P38" s="47">
        <f t="shared" si="1"/>
        <v>3.86</v>
      </c>
      <c r="Q38" s="48">
        <f t="shared" si="1"/>
        <v>26.699999999999996</v>
      </c>
    </row>
    <row r="39" spans="1:17" s="18" customFormat="1" x14ac:dyDescent="0.3">
      <c r="A39" s="32"/>
      <c r="B39" s="23" t="s">
        <v>18</v>
      </c>
      <c r="C39" s="24"/>
      <c r="D39" s="24">
        <f>D29+D38</f>
        <v>31.189999999999998</v>
      </c>
      <c r="E39" s="24">
        <f>E29+E38</f>
        <v>25.75</v>
      </c>
      <c r="F39" s="24">
        <f>F29+F38</f>
        <v>123.21</v>
      </c>
      <c r="G39" s="24">
        <f>G29+G38</f>
        <v>825.72</v>
      </c>
      <c r="H39" s="24">
        <f>H29+H38</f>
        <v>419.04</v>
      </c>
      <c r="I39" s="24">
        <f>I29+I38</f>
        <v>99.429999999999993</v>
      </c>
      <c r="J39" s="24">
        <f>J29+J38</f>
        <v>361.97999999999996</v>
      </c>
      <c r="K39" s="24">
        <f>K29+K38</f>
        <v>28.039999999999996</v>
      </c>
      <c r="L39" s="24">
        <f>L29+L38</f>
        <v>50.9</v>
      </c>
      <c r="M39" s="24">
        <f>M29+M38</f>
        <v>373.63</v>
      </c>
      <c r="N39" s="24">
        <f>N29+N38</f>
        <v>1.1300000000000001</v>
      </c>
      <c r="O39" s="24">
        <f>O29+O38</f>
        <v>2.0500000000000003</v>
      </c>
      <c r="P39" s="24">
        <f>P29+P38</f>
        <v>3.86</v>
      </c>
      <c r="Q39" s="33">
        <f>Q29+Q38</f>
        <v>28.499999999999996</v>
      </c>
    </row>
    <row r="40" spans="1:17" x14ac:dyDescent="0.3">
      <c r="A40" s="63" t="s">
        <v>21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5"/>
    </row>
    <row r="41" spans="1:17" x14ac:dyDescent="0.3">
      <c r="A41" s="17"/>
      <c r="B41" s="20" t="s">
        <v>35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5"/>
    </row>
    <row r="42" spans="1:17" ht="26.4" x14ac:dyDescent="0.3">
      <c r="A42" s="103" t="s">
        <v>136</v>
      </c>
      <c r="B42" s="104" t="s">
        <v>137</v>
      </c>
      <c r="C42" s="101">
        <v>180</v>
      </c>
      <c r="D42" s="101">
        <v>0.36</v>
      </c>
      <c r="E42" s="101">
        <v>0.36</v>
      </c>
      <c r="F42" s="101">
        <v>8.82</v>
      </c>
      <c r="G42" s="101">
        <v>42.3</v>
      </c>
      <c r="H42" s="101">
        <v>14.4</v>
      </c>
      <c r="I42" s="101">
        <v>8.1</v>
      </c>
      <c r="J42" s="101">
        <v>9.9</v>
      </c>
      <c r="K42" s="101">
        <v>1.98</v>
      </c>
      <c r="L42" s="101" t="s">
        <v>40</v>
      </c>
      <c r="M42" s="101">
        <v>4.5</v>
      </c>
      <c r="N42" s="101">
        <v>0.03</v>
      </c>
      <c r="O42" s="101">
        <v>0.03</v>
      </c>
      <c r="P42" s="101">
        <v>0.27</v>
      </c>
      <c r="Q42" s="102">
        <v>9</v>
      </c>
    </row>
    <row r="43" spans="1:17" s="45" customFormat="1" x14ac:dyDescent="0.3">
      <c r="A43" s="41"/>
      <c r="B43" s="42" t="s">
        <v>15</v>
      </c>
      <c r="C43" s="43"/>
      <c r="D43" s="43">
        <f>SUM(D42:D42)</f>
        <v>0.36</v>
      </c>
      <c r="E43" s="43">
        <f>SUM(E42:E42)</f>
        <v>0.36</v>
      </c>
      <c r="F43" s="43">
        <f>SUM(F42:F42)</f>
        <v>8.82</v>
      </c>
      <c r="G43" s="43">
        <f>SUM(G42:G42)</f>
        <v>42.3</v>
      </c>
      <c r="H43" s="43">
        <f>SUM(H42:H42)</f>
        <v>14.4</v>
      </c>
      <c r="I43" s="43">
        <f>SUM(I42:I42)</f>
        <v>8.1</v>
      </c>
      <c r="J43" s="43">
        <f>SUM(J42:J42)</f>
        <v>9.9</v>
      </c>
      <c r="K43" s="43">
        <f>SUM(K42:K42)</f>
        <v>1.98</v>
      </c>
      <c r="L43" s="43">
        <f>SUM(L42:L42)</f>
        <v>0</v>
      </c>
      <c r="M43" s="43">
        <f>SUM(M42:M42)</f>
        <v>4.5</v>
      </c>
      <c r="N43" s="43">
        <f>SUM(N42:N42)</f>
        <v>0.03</v>
      </c>
      <c r="O43" s="43">
        <f>SUM(O42:O42)</f>
        <v>0.03</v>
      </c>
      <c r="P43" s="43">
        <f>SUM(P42:P42)</f>
        <v>0.27</v>
      </c>
      <c r="Q43" s="44">
        <f>SUM(Q42:Q42)</f>
        <v>9</v>
      </c>
    </row>
    <row r="44" spans="1:17" x14ac:dyDescent="0.3">
      <c r="A44" s="17"/>
      <c r="B44" s="20" t="s">
        <v>16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5"/>
    </row>
    <row r="45" spans="1:17" ht="39" customHeight="1" x14ac:dyDescent="0.3">
      <c r="A45" s="17" t="s">
        <v>61</v>
      </c>
      <c r="B45" s="15" t="s">
        <v>42</v>
      </c>
      <c r="C45" s="13">
        <v>60</v>
      </c>
      <c r="D45" s="13">
        <v>0.79</v>
      </c>
      <c r="E45" s="13">
        <v>3.83</v>
      </c>
      <c r="F45" s="13">
        <v>3.88</v>
      </c>
      <c r="G45" s="13">
        <v>36</v>
      </c>
      <c r="H45" s="13">
        <v>14.99</v>
      </c>
      <c r="I45" s="13">
        <v>10</v>
      </c>
      <c r="J45" s="13">
        <v>17.88</v>
      </c>
      <c r="K45" s="13">
        <v>17.68</v>
      </c>
      <c r="L45" s="13">
        <v>0.28999999999999998</v>
      </c>
      <c r="M45" s="13">
        <v>382.6</v>
      </c>
      <c r="N45" s="13">
        <v>5.24</v>
      </c>
      <c r="O45" s="13">
        <v>0.01</v>
      </c>
      <c r="P45" s="13">
        <v>0.02</v>
      </c>
      <c r="Q45" s="16">
        <v>44.8</v>
      </c>
    </row>
    <row r="46" spans="1:17" ht="69" customHeight="1" x14ac:dyDescent="0.3">
      <c r="A46" s="17" t="s">
        <v>66</v>
      </c>
      <c r="B46" s="22" t="s">
        <v>103</v>
      </c>
      <c r="C46" s="13" t="s">
        <v>49</v>
      </c>
      <c r="D46" s="13">
        <v>7.92</v>
      </c>
      <c r="E46" s="13">
        <v>6.2</v>
      </c>
      <c r="F46" s="13">
        <v>7.9</v>
      </c>
      <c r="G46" s="13">
        <v>125.5</v>
      </c>
      <c r="H46" s="13">
        <v>26.5</v>
      </c>
      <c r="I46" s="13">
        <v>36.4</v>
      </c>
      <c r="J46" s="13">
        <v>51.4</v>
      </c>
      <c r="K46" s="13">
        <v>0.92</v>
      </c>
      <c r="L46" s="13" t="s">
        <v>40</v>
      </c>
      <c r="M46" s="13">
        <v>203</v>
      </c>
      <c r="N46" s="13">
        <v>0.08</v>
      </c>
      <c r="O46" s="13">
        <v>0.05</v>
      </c>
      <c r="P46" s="13">
        <v>0.99</v>
      </c>
      <c r="Q46" s="16">
        <v>11</v>
      </c>
    </row>
    <row r="47" spans="1:17" ht="27" customHeight="1" x14ac:dyDescent="0.3">
      <c r="A47" s="17" t="s">
        <v>67</v>
      </c>
      <c r="B47" s="15" t="s">
        <v>51</v>
      </c>
      <c r="C47" s="13">
        <v>100</v>
      </c>
      <c r="D47" s="13">
        <v>10.58</v>
      </c>
      <c r="E47" s="13">
        <v>28.17</v>
      </c>
      <c r="F47" s="13">
        <v>2.56</v>
      </c>
      <c r="G47" s="13">
        <v>305</v>
      </c>
      <c r="H47" s="13">
        <v>24.36</v>
      </c>
      <c r="I47" s="13">
        <v>22.92</v>
      </c>
      <c r="J47" s="13">
        <v>150.94999999999999</v>
      </c>
      <c r="K47" s="13">
        <v>2.2999999999999998</v>
      </c>
      <c r="L47" s="13" t="s">
        <v>40</v>
      </c>
      <c r="M47" s="13">
        <v>20</v>
      </c>
      <c r="N47" s="13">
        <v>0.04</v>
      </c>
      <c r="O47" s="13">
        <v>0.1</v>
      </c>
      <c r="P47" s="13">
        <v>3.4</v>
      </c>
      <c r="Q47" s="16">
        <v>1.38</v>
      </c>
    </row>
    <row r="48" spans="1:17" ht="41.4" customHeight="1" x14ac:dyDescent="0.3">
      <c r="A48" s="17" t="s">
        <v>60</v>
      </c>
      <c r="B48" s="22" t="s">
        <v>41</v>
      </c>
      <c r="C48" s="13">
        <v>157.5</v>
      </c>
      <c r="D48" s="13">
        <v>5.73</v>
      </c>
      <c r="E48" s="13">
        <v>6.07</v>
      </c>
      <c r="F48" s="13">
        <v>31.98</v>
      </c>
      <c r="G48" s="13">
        <v>205</v>
      </c>
      <c r="H48" s="13">
        <v>9.7799999999999994</v>
      </c>
      <c r="I48" s="13">
        <v>7.9</v>
      </c>
      <c r="J48" s="13">
        <v>39.450000000000003</v>
      </c>
      <c r="K48" s="13">
        <v>0.81</v>
      </c>
      <c r="L48" s="13">
        <v>30</v>
      </c>
      <c r="M48" s="13">
        <v>0.74</v>
      </c>
      <c r="N48" s="13">
        <v>0.03</v>
      </c>
      <c r="O48" s="13">
        <v>0.55000000000000004</v>
      </c>
      <c r="P48" s="13">
        <v>1.5</v>
      </c>
      <c r="Q48" s="16" t="s">
        <v>40</v>
      </c>
    </row>
    <row r="49" spans="1:17" ht="26.4" x14ac:dyDescent="0.3">
      <c r="A49" s="17" t="s">
        <v>132</v>
      </c>
      <c r="B49" s="22" t="s">
        <v>133</v>
      </c>
      <c r="C49" s="13" t="s">
        <v>134</v>
      </c>
      <c r="D49" s="13" t="s">
        <v>98</v>
      </c>
      <c r="E49" s="13" t="s">
        <v>98</v>
      </c>
      <c r="F49" s="13">
        <v>0.2</v>
      </c>
      <c r="G49" s="13">
        <v>2</v>
      </c>
      <c r="H49" s="13">
        <v>7.8</v>
      </c>
      <c r="I49" s="13">
        <v>5.2</v>
      </c>
      <c r="J49" s="13">
        <v>9.6999999999999993</v>
      </c>
      <c r="K49" s="13">
        <v>0.9</v>
      </c>
      <c r="L49" s="13" t="s">
        <v>98</v>
      </c>
      <c r="M49" s="13" t="s">
        <v>98</v>
      </c>
      <c r="N49" s="13" t="s">
        <v>98</v>
      </c>
      <c r="O49" s="13" t="s">
        <v>98</v>
      </c>
      <c r="P49" s="13" t="s">
        <v>98</v>
      </c>
      <c r="Q49" s="16">
        <v>2.9</v>
      </c>
    </row>
    <row r="50" spans="1:17" x14ac:dyDescent="0.3">
      <c r="A50" s="17"/>
      <c r="B50" s="22" t="s">
        <v>43</v>
      </c>
      <c r="C50" s="13">
        <v>20</v>
      </c>
      <c r="D50" s="13">
        <v>1.58</v>
      </c>
      <c r="E50" s="13">
        <v>0.2</v>
      </c>
      <c r="F50" s="13">
        <v>9.66</v>
      </c>
      <c r="G50" s="13">
        <v>46.76</v>
      </c>
      <c r="H50" s="13">
        <v>4.5999999999999996</v>
      </c>
      <c r="I50" s="13">
        <v>6.6</v>
      </c>
      <c r="J50" s="13">
        <v>17.399999999999999</v>
      </c>
      <c r="K50" s="13">
        <v>0.22</v>
      </c>
      <c r="L50" s="13" t="s">
        <v>40</v>
      </c>
      <c r="M50" s="13" t="s">
        <v>40</v>
      </c>
      <c r="N50" s="13">
        <v>0.02</v>
      </c>
      <c r="O50" s="13" t="s">
        <v>98</v>
      </c>
      <c r="P50" s="13" t="s">
        <v>98</v>
      </c>
      <c r="Q50" s="16">
        <v>6</v>
      </c>
    </row>
    <row r="51" spans="1:17" ht="27" customHeight="1" x14ac:dyDescent="0.3">
      <c r="A51" s="17"/>
      <c r="B51" s="22" t="s">
        <v>44</v>
      </c>
      <c r="C51" s="13">
        <v>40</v>
      </c>
      <c r="D51" s="13">
        <v>2.11</v>
      </c>
      <c r="E51" s="13">
        <v>0.44</v>
      </c>
      <c r="F51" s="13">
        <v>19.78</v>
      </c>
      <c r="G51" s="13">
        <v>91.96</v>
      </c>
      <c r="H51" s="13">
        <v>9.1999999999999993</v>
      </c>
      <c r="I51" s="13">
        <v>10</v>
      </c>
      <c r="J51" s="13" t="s">
        <v>98</v>
      </c>
      <c r="K51" s="13">
        <v>1.24</v>
      </c>
      <c r="L51" s="13" t="s">
        <v>98</v>
      </c>
      <c r="M51" s="13">
        <v>42.4</v>
      </c>
      <c r="N51" s="13">
        <v>0.04</v>
      </c>
      <c r="O51" s="13" t="s">
        <v>98</v>
      </c>
      <c r="P51" s="13" t="s">
        <v>98</v>
      </c>
      <c r="Q51" s="16" t="s">
        <v>98</v>
      </c>
    </row>
    <row r="52" spans="1:17" s="45" customFormat="1" x14ac:dyDescent="0.3">
      <c r="A52" s="41"/>
      <c r="B52" s="42" t="s">
        <v>22</v>
      </c>
      <c r="C52" s="43"/>
      <c r="D52" s="43">
        <f t="shared" ref="D52:Q52" si="2">SUM(D45:D51)</f>
        <v>28.71</v>
      </c>
      <c r="E52" s="43">
        <f t="shared" si="2"/>
        <v>44.910000000000004</v>
      </c>
      <c r="F52" s="43">
        <f t="shared" si="2"/>
        <v>75.960000000000008</v>
      </c>
      <c r="G52" s="43">
        <f t="shared" si="2"/>
        <v>812.22</v>
      </c>
      <c r="H52" s="43">
        <f t="shared" si="2"/>
        <v>97.22999999999999</v>
      </c>
      <c r="I52" s="43">
        <f t="shared" si="2"/>
        <v>99.02</v>
      </c>
      <c r="J52" s="43">
        <f t="shared" si="2"/>
        <v>286.77999999999997</v>
      </c>
      <c r="K52" s="43">
        <f t="shared" si="2"/>
        <v>24.069999999999997</v>
      </c>
      <c r="L52" s="43">
        <f t="shared" si="2"/>
        <v>30.29</v>
      </c>
      <c r="M52" s="43">
        <f t="shared" si="2"/>
        <v>648.74</v>
      </c>
      <c r="N52" s="43">
        <f t="shared" si="2"/>
        <v>5.45</v>
      </c>
      <c r="O52" s="43">
        <f t="shared" si="2"/>
        <v>0.71000000000000008</v>
      </c>
      <c r="P52" s="43">
        <f t="shared" si="2"/>
        <v>5.91</v>
      </c>
      <c r="Q52" s="44">
        <f t="shared" si="2"/>
        <v>66.08</v>
      </c>
    </row>
    <row r="53" spans="1:17" s="18" customFormat="1" x14ac:dyDescent="0.3">
      <c r="A53" s="32"/>
      <c r="B53" s="23" t="s">
        <v>23</v>
      </c>
      <c r="C53" s="24"/>
      <c r="D53" s="24">
        <f>D43+D52</f>
        <v>29.07</v>
      </c>
      <c r="E53" s="24">
        <f>E43+E52</f>
        <v>45.27</v>
      </c>
      <c r="F53" s="24">
        <f>F43+F52</f>
        <v>84.78</v>
      </c>
      <c r="G53" s="24">
        <f>G43+G52</f>
        <v>854.52</v>
      </c>
      <c r="H53" s="24">
        <f>H43+H52</f>
        <v>111.63</v>
      </c>
      <c r="I53" s="24">
        <f>I43+I52</f>
        <v>107.11999999999999</v>
      </c>
      <c r="J53" s="24">
        <f>J43+J52</f>
        <v>296.67999999999995</v>
      </c>
      <c r="K53" s="24">
        <f>K43+K52</f>
        <v>26.049999999999997</v>
      </c>
      <c r="L53" s="24">
        <f>L43+L52</f>
        <v>30.29</v>
      </c>
      <c r="M53" s="24">
        <f>M43+M52</f>
        <v>653.24</v>
      </c>
      <c r="N53" s="24">
        <f>N43+N52</f>
        <v>5.48</v>
      </c>
      <c r="O53" s="24">
        <f>O43+O52</f>
        <v>0.7400000000000001</v>
      </c>
      <c r="P53" s="24">
        <f>P43+P52</f>
        <v>6.18</v>
      </c>
      <c r="Q53" s="33">
        <f>Q43+Q52</f>
        <v>75.08</v>
      </c>
    </row>
    <row r="54" spans="1:17" x14ac:dyDescent="0.3">
      <c r="A54" s="63" t="s">
        <v>24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5"/>
    </row>
    <row r="55" spans="1:17" x14ac:dyDescent="0.3">
      <c r="A55" s="17"/>
      <c r="B55" s="26" t="s">
        <v>35</v>
      </c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5"/>
    </row>
    <row r="56" spans="1:17" ht="26.4" x14ac:dyDescent="0.3">
      <c r="A56" s="17" t="s">
        <v>136</v>
      </c>
      <c r="B56" s="22" t="s">
        <v>137</v>
      </c>
      <c r="C56" s="13">
        <v>180</v>
      </c>
      <c r="D56" s="13">
        <v>0.36</v>
      </c>
      <c r="E56" s="13">
        <v>0.36</v>
      </c>
      <c r="F56" s="13">
        <v>8.82</v>
      </c>
      <c r="G56" s="13">
        <v>42.3</v>
      </c>
      <c r="H56" s="13">
        <v>14.4</v>
      </c>
      <c r="I56" s="13">
        <v>8.1</v>
      </c>
      <c r="J56" s="13">
        <v>9.9</v>
      </c>
      <c r="K56" s="13">
        <v>1.98</v>
      </c>
      <c r="L56" s="13" t="s">
        <v>40</v>
      </c>
      <c r="M56" s="13">
        <v>4.5</v>
      </c>
      <c r="N56" s="13">
        <v>0.03</v>
      </c>
      <c r="O56" s="13">
        <v>0.03</v>
      </c>
      <c r="P56" s="13">
        <v>0.27</v>
      </c>
      <c r="Q56" s="16">
        <v>9</v>
      </c>
    </row>
    <row r="57" spans="1:17" s="45" customFormat="1" x14ac:dyDescent="0.3">
      <c r="A57" s="41"/>
      <c r="B57" s="42" t="s">
        <v>22</v>
      </c>
      <c r="C57" s="43"/>
      <c r="D57" s="43">
        <f>SUM(D56:D56)</f>
        <v>0.36</v>
      </c>
      <c r="E57" s="43">
        <f>SUM(E56:E56)</f>
        <v>0.36</v>
      </c>
      <c r="F57" s="43">
        <f>SUM(F56:F56)</f>
        <v>8.82</v>
      </c>
      <c r="G57" s="43">
        <f>SUM(G56:G56)</f>
        <v>42.3</v>
      </c>
      <c r="H57" s="43">
        <f>SUM(H56:H56)</f>
        <v>14.4</v>
      </c>
      <c r="I57" s="43">
        <f>SUM(I56:I56)</f>
        <v>8.1</v>
      </c>
      <c r="J57" s="43">
        <f>SUM(J56:J56)</f>
        <v>9.9</v>
      </c>
      <c r="K57" s="43">
        <f>SUM(K56:K56)</f>
        <v>1.98</v>
      </c>
      <c r="L57" s="43">
        <f>SUM(L56:L56)</f>
        <v>0</v>
      </c>
      <c r="M57" s="43">
        <f>SUM(M56:M56)</f>
        <v>4.5</v>
      </c>
      <c r="N57" s="43">
        <f>SUM(N56:N56)</f>
        <v>0.03</v>
      </c>
      <c r="O57" s="43">
        <f>SUM(O56:O56)</f>
        <v>0.03</v>
      </c>
      <c r="P57" s="43">
        <f>SUM(P56:P56)</f>
        <v>0.27</v>
      </c>
      <c r="Q57" s="44">
        <f>SUM(Q56:Q56)</f>
        <v>9</v>
      </c>
    </row>
    <row r="58" spans="1:17" x14ac:dyDescent="0.3">
      <c r="A58" s="17"/>
      <c r="B58" s="26" t="s">
        <v>16</v>
      </c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5"/>
    </row>
    <row r="59" spans="1:17" ht="39.6" customHeight="1" x14ac:dyDescent="0.3">
      <c r="A59" s="17" t="s">
        <v>71</v>
      </c>
      <c r="B59" s="22" t="s">
        <v>87</v>
      </c>
      <c r="C59" s="13">
        <v>50</v>
      </c>
      <c r="D59" s="13">
        <v>0.55000000000000004</v>
      </c>
      <c r="E59" s="13">
        <v>1.75</v>
      </c>
      <c r="F59" s="13">
        <v>1.9</v>
      </c>
      <c r="G59" s="13">
        <v>11</v>
      </c>
      <c r="H59" s="13">
        <v>7</v>
      </c>
      <c r="I59" s="13">
        <v>10</v>
      </c>
      <c r="J59" s="13">
        <v>13</v>
      </c>
      <c r="K59" s="13">
        <v>0.45</v>
      </c>
      <c r="L59" s="13" t="s">
        <v>98</v>
      </c>
      <c r="M59" s="13">
        <v>66.5</v>
      </c>
      <c r="N59" s="13">
        <v>0.03</v>
      </c>
      <c r="O59" s="13">
        <v>0.02</v>
      </c>
      <c r="P59" s="13">
        <v>0.25</v>
      </c>
      <c r="Q59" s="16">
        <v>8.75</v>
      </c>
    </row>
    <row r="60" spans="1:17" ht="39.6" customHeight="1" x14ac:dyDescent="0.3">
      <c r="A60" s="17" t="s">
        <v>76</v>
      </c>
      <c r="B60" s="22" t="s">
        <v>55</v>
      </c>
      <c r="C60" s="13" t="s">
        <v>50</v>
      </c>
      <c r="D60" s="13">
        <v>8.1300000000000008</v>
      </c>
      <c r="E60" s="13">
        <v>3.96</v>
      </c>
      <c r="F60" s="13">
        <v>12.11</v>
      </c>
      <c r="G60" s="13">
        <v>121.5</v>
      </c>
      <c r="H60" s="13">
        <v>50.6</v>
      </c>
      <c r="I60" s="13">
        <v>23.13</v>
      </c>
      <c r="J60" s="13">
        <v>46.1</v>
      </c>
      <c r="K60" s="13">
        <v>1.1000000000000001</v>
      </c>
      <c r="L60" s="13" t="s">
        <v>40</v>
      </c>
      <c r="M60" s="13">
        <v>216.8</v>
      </c>
      <c r="N60" s="13">
        <v>0.3</v>
      </c>
      <c r="O60" s="13">
        <v>0.4</v>
      </c>
      <c r="P60" s="13">
        <v>0.43</v>
      </c>
      <c r="Q60" s="16">
        <v>10.199999999999999</v>
      </c>
    </row>
    <row r="61" spans="1:17" ht="27.6" customHeight="1" x14ac:dyDescent="0.3">
      <c r="A61" s="17" t="s">
        <v>69</v>
      </c>
      <c r="B61" s="22" t="s">
        <v>52</v>
      </c>
      <c r="C61" s="13">
        <v>50</v>
      </c>
      <c r="D61" s="13">
        <v>5.67</v>
      </c>
      <c r="E61" s="13">
        <v>14.48</v>
      </c>
      <c r="F61" s="13">
        <v>5.73</v>
      </c>
      <c r="G61" s="13">
        <v>176.8</v>
      </c>
      <c r="H61" s="13">
        <v>5.0999999999999996</v>
      </c>
      <c r="I61" s="13">
        <v>13.83</v>
      </c>
      <c r="J61" s="13">
        <v>80</v>
      </c>
      <c r="K61" s="13">
        <v>0.89</v>
      </c>
      <c r="L61" s="13">
        <v>16.25</v>
      </c>
      <c r="M61" s="13">
        <v>19.53</v>
      </c>
      <c r="N61" s="13">
        <v>0.15</v>
      </c>
      <c r="O61" s="13">
        <v>0.16</v>
      </c>
      <c r="P61" s="13">
        <v>0.04</v>
      </c>
      <c r="Q61" s="16">
        <v>1.27</v>
      </c>
    </row>
    <row r="62" spans="1:17" ht="26.4" customHeight="1" x14ac:dyDescent="0.3">
      <c r="A62" s="17" t="s">
        <v>68</v>
      </c>
      <c r="B62" s="22" t="s">
        <v>45</v>
      </c>
      <c r="C62" s="13">
        <v>180</v>
      </c>
      <c r="D62" s="13">
        <v>3.92</v>
      </c>
      <c r="E62" s="13">
        <v>3.47</v>
      </c>
      <c r="F62" s="13">
        <v>27.19</v>
      </c>
      <c r="G62" s="13">
        <v>259</v>
      </c>
      <c r="H62" s="13">
        <v>27.13</v>
      </c>
      <c r="I62" s="13">
        <v>26.22</v>
      </c>
      <c r="J62" s="13">
        <v>74.22</v>
      </c>
      <c r="K62" s="13">
        <v>1</v>
      </c>
      <c r="L62" s="13">
        <v>21</v>
      </c>
      <c r="M62" s="13">
        <v>129.08000000000001</v>
      </c>
      <c r="N62" s="13">
        <v>0.13</v>
      </c>
      <c r="O62" s="13">
        <v>0.09</v>
      </c>
      <c r="P62" s="13">
        <v>1.27</v>
      </c>
      <c r="Q62" s="16">
        <v>16.64</v>
      </c>
    </row>
    <row r="63" spans="1:17" ht="26.4" x14ac:dyDescent="0.3">
      <c r="A63" s="17" t="s">
        <v>132</v>
      </c>
      <c r="B63" s="22" t="s">
        <v>133</v>
      </c>
      <c r="C63" s="13" t="s">
        <v>134</v>
      </c>
      <c r="D63" s="13" t="s">
        <v>98</v>
      </c>
      <c r="E63" s="13" t="s">
        <v>98</v>
      </c>
      <c r="F63" s="13">
        <v>0.2</v>
      </c>
      <c r="G63" s="13">
        <v>2</v>
      </c>
      <c r="H63" s="13">
        <v>7.8</v>
      </c>
      <c r="I63" s="13">
        <v>5.2</v>
      </c>
      <c r="J63" s="13">
        <v>9.6999999999999993</v>
      </c>
      <c r="K63" s="13">
        <v>0.9</v>
      </c>
      <c r="L63" s="13" t="s">
        <v>98</v>
      </c>
      <c r="M63" s="13" t="s">
        <v>98</v>
      </c>
      <c r="N63" s="13" t="s">
        <v>98</v>
      </c>
      <c r="O63" s="13" t="s">
        <v>98</v>
      </c>
      <c r="P63" s="13" t="s">
        <v>98</v>
      </c>
      <c r="Q63" s="16">
        <v>2.9</v>
      </c>
    </row>
    <row r="64" spans="1:17" x14ac:dyDescent="0.3">
      <c r="A64" s="17"/>
      <c r="B64" s="22" t="s">
        <v>43</v>
      </c>
      <c r="C64" s="13">
        <v>20</v>
      </c>
      <c r="D64" s="13">
        <v>1.58</v>
      </c>
      <c r="E64" s="13">
        <v>0.2</v>
      </c>
      <c r="F64" s="13">
        <v>9.66</v>
      </c>
      <c r="G64" s="13">
        <v>46.76</v>
      </c>
      <c r="H64" s="13">
        <v>4.5999999999999996</v>
      </c>
      <c r="I64" s="13">
        <v>6.6</v>
      </c>
      <c r="J64" s="13">
        <v>17.399999999999999</v>
      </c>
      <c r="K64" s="13">
        <v>0.22</v>
      </c>
      <c r="L64" s="13" t="s">
        <v>40</v>
      </c>
      <c r="M64" s="13" t="s">
        <v>40</v>
      </c>
      <c r="N64" s="13">
        <v>0.02</v>
      </c>
      <c r="O64" s="13" t="s">
        <v>98</v>
      </c>
      <c r="P64" s="13" t="s">
        <v>98</v>
      </c>
      <c r="Q64" s="16">
        <v>6</v>
      </c>
    </row>
    <row r="65" spans="1:17" ht="27" customHeight="1" x14ac:dyDescent="0.3">
      <c r="A65" s="17"/>
      <c r="B65" s="22" t="s">
        <v>44</v>
      </c>
      <c r="C65" s="13">
        <v>40</v>
      </c>
      <c r="D65" s="13">
        <v>2.11</v>
      </c>
      <c r="E65" s="13">
        <v>0.44</v>
      </c>
      <c r="F65" s="13">
        <v>19.78</v>
      </c>
      <c r="G65" s="13">
        <v>91.96</v>
      </c>
      <c r="H65" s="13">
        <v>9.1999999999999993</v>
      </c>
      <c r="I65" s="13">
        <v>10</v>
      </c>
      <c r="J65" s="13" t="s">
        <v>98</v>
      </c>
      <c r="K65" s="13">
        <v>1.24</v>
      </c>
      <c r="L65" s="13" t="s">
        <v>98</v>
      </c>
      <c r="M65" s="13">
        <v>42.4</v>
      </c>
      <c r="N65" s="13">
        <v>0.04</v>
      </c>
      <c r="O65" s="13" t="s">
        <v>98</v>
      </c>
      <c r="P65" s="13" t="s">
        <v>98</v>
      </c>
      <c r="Q65" s="16" t="s">
        <v>98</v>
      </c>
    </row>
    <row r="66" spans="1:17" s="45" customFormat="1" x14ac:dyDescent="0.3">
      <c r="A66" s="41"/>
      <c r="B66" s="42" t="s">
        <v>22</v>
      </c>
      <c r="C66" s="43"/>
      <c r="D66" s="43">
        <f>SUM(D59:D65)</f>
        <v>21.96</v>
      </c>
      <c r="E66" s="43">
        <f>SUM(E59:E65)</f>
        <v>24.3</v>
      </c>
      <c r="F66" s="43">
        <f t="shared" ref="F66:Q66" si="3">SUM(F59:F65)</f>
        <v>76.570000000000007</v>
      </c>
      <c r="G66" s="43">
        <f t="shared" si="3"/>
        <v>709.02</v>
      </c>
      <c r="H66" s="43">
        <f t="shared" si="3"/>
        <v>111.42999999999999</v>
      </c>
      <c r="I66" s="43">
        <f t="shared" si="3"/>
        <v>94.97999999999999</v>
      </c>
      <c r="J66" s="43">
        <f t="shared" si="3"/>
        <v>240.42</v>
      </c>
      <c r="K66" s="43">
        <f t="shared" si="3"/>
        <v>5.8</v>
      </c>
      <c r="L66" s="43">
        <f t="shared" si="3"/>
        <v>37.25</v>
      </c>
      <c r="M66" s="43">
        <f t="shared" si="3"/>
        <v>474.31000000000006</v>
      </c>
      <c r="N66" s="43">
        <f t="shared" si="3"/>
        <v>0.67</v>
      </c>
      <c r="O66" s="43">
        <f t="shared" si="3"/>
        <v>0.67</v>
      </c>
      <c r="P66" s="43">
        <f t="shared" si="3"/>
        <v>1.99</v>
      </c>
      <c r="Q66" s="44">
        <f t="shared" si="3"/>
        <v>45.76</v>
      </c>
    </row>
    <row r="67" spans="1:17" s="18" customFormat="1" x14ac:dyDescent="0.3">
      <c r="A67" s="32"/>
      <c r="B67" s="23" t="s">
        <v>23</v>
      </c>
      <c r="C67" s="24"/>
      <c r="D67" s="24">
        <f>D57+D66</f>
        <v>22.32</v>
      </c>
      <c r="E67" s="24">
        <f>E57+E66</f>
        <v>24.66</v>
      </c>
      <c r="F67" s="24">
        <f>F57+F66</f>
        <v>85.390000000000015</v>
      </c>
      <c r="G67" s="24">
        <f>G57+G66</f>
        <v>751.31999999999994</v>
      </c>
      <c r="H67" s="24">
        <f>H57+H66</f>
        <v>125.83</v>
      </c>
      <c r="I67" s="24">
        <f>I57+I66</f>
        <v>103.07999999999998</v>
      </c>
      <c r="J67" s="24">
        <f>J57+J66</f>
        <v>250.32</v>
      </c>
      <c r="K67" s="24">
        <f>K57+K66</f>
        <v>7.7799999999999994</v>
      </c>
      <c r="L67" s="24">
        <f>L57+L66</f>
        <v>37.25</v>
      </c>
      <c r="M67" s="24">
        <f>M57+M66</f>
        <v>478.81000000000006</v>
      </c>
      <c r="N67" s="24">
        <f>N57+N66</f>
        <v>0.70000000000000007</v>
      </c>
      <c r="O67" s="24">
        <f>O57+O66</f>
        <v>0.70000000000000007</v>
      </c>
      <c r="P67" s="24">
        <f>P57+P66</f>
        <v>2.2599999999999998</v>
      </c>
      <c r="Q67" s="33">
        <f>Q57+Q66</f>
        <v>54.76</v>
      </c>
    </row>
    <row r="68" spans="1:17" x14ac:dyDescent="0.3">
      <c r="A68" s="63" t="s">
        <v>26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5"/>
    </row>
    <row r="69" spans="1:17" x14ac:dyDescent="0.3">
      <c r="A69" s="17"/>
      <c r="B69" s="20" t="s">
        <v>35</v>
      </c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5"/>
    </row>
    <row r="70" spans="1:17" ht="26.4" x14ac:dyDescent="0.3">
      <c r="A70" s="17"/>
      <c r="B70" s="22" t="s">
        <v>131</v>
      </c>
      <c r="C70" s="13">
        <v>200</v>
      </c>
      <c r="D70" s="13">
        <v>1</v>
      </c>
      <c r="E70" s="13" t="s">
        <v>98</v>
      </c>
      <c r="F70" s="13">
        <v>23</v>
      </c>
      <c r="G70" s="13">
        <v>92</v>
      </c>
      <c r="H70" s="13">
        <v>16</v>
      </c>
      <c r="I70" s="13">
        <v>10</v>
      </c>
      <c r="J70" s="13">
        <v>14</v>
      </c>
      <c r="K70" s="13">
        <v>0.2</v>
      </c>
      <c r="L70" s="13" t="s">
        <v>98</v>
      </c>
      <c r="M70" s="13" t="s">
        <v>98</v>
      </c>
      <c r="N70" s="13" t="s">
        <v>98</v>
      </c>
      <c r="O70" s="13" t="s">
        <v>98</v>
      </c>
      <c r="P70" s="13" t="s">
        <v>98</v>
      </c>
      <c r="Q70" s="16">
        <v>1.8</v>
      </c>
    </row>
    <row r="71" spans="1:17" s="53" customFormat="1" x14ac:dyDescent="0.3">
      <c r="A71" s="49"/>
      <c r="B71" s="50" t="s">
        <v>22</v>
      </c>
      <c r="C71" s="51"/>
      <c r="D71" s="51">
        <f>SUM(D70:D70)</f>
        <v>1</v>
      </c>
      <c r="E71" s="51">
        <f>SUM(E70:E70)</f>
        <v>0</v>
      </c>
      <c r="F71" s="51">
        <f>SUM(F70:F70)</f>
        <v>23</v>
      </c>
      <c r="G71" s="51">
        <f>SUM(G70:G70)</f>
        <v>92</v>
      </c>
      <c r="H71" s="51">
        <f>SUM(H70:H70)</f>
        <v>16</v>
      </c>
      <c r="I71" s="51">
        <f>SUM(I70:I70)</f>
        <v>10</v>
      </c>
      <c r="J71" s="51">
        <f>SUM(J70:J70)</f>
        <v>14</v>
      </c>
      <c r="K71" s="51">
        <f>SUM(K70:K70)</f>
        <v>0.2</v>
      </c>
      <c r="L71" s="51">
        <f>SUM(L70:L70)</f>
        <v>0</v>
      </c>
      <c r="M71" s="51">
        <f>SUM(M70:M70)</f>
        <v>0</v>
      </c>
      <c r="N71" s="51">
        <f>SUM(N70:N70)</f>
        <v>0</v>
      </c>
      <c r="O71" s="51">
        <f>SUM(O70:O70)</f>
        <v>0</v>
      </c>
      <c r="P71" s="51">
        <f>SUM(P70:P70)</f>
        <v>0</v>
      </c>
      <c r="Q71" s="52">
        <f>SUM(Q70:Q70)</f>
        <v>1.8</v>
      </c>
    </row>
    <row r="72" spans="1:17" x14ac:dyDescent="0.3">
      <c r="A72" s="17"/>
      <c r="B72" s="20" t="s">
        <v>16</v>
      </c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5"/>
    </row>
    <row r="73" spans="1:17" ht="39.6" x14ac:dyDescent="0.3">
      <c r="A73" s="17" t="s">
        <v>104</v>
      </c>
      <c r="B73" s="22" t="s">
        <v>105</v>
      </c>
      <c r="C73" s="13" t="s">
        <v>50</v>
      </c>
      <c r="D73" s="13">
        <v>8.17</v>
      </c>
      <c r="E73" s="13">
        <v>6.65</v>
      </c>
      <c r="F73" s="13">
        <v>12.22</v>
      </c>
      <c r="G73" s="13">
        <v>143</v>
      </c>
      <c r="H73" s="13">
        <v>24</v>
      </c>
      <c r="I73" s="13">
        <v>56.5</v>
      </c>
      <c r="J73" s="13">
        <v>1</v>
      </c>
      <c r="K73" s="13" t="s">
        <v>98</v>
      </c>
      <c r="L73" s="13">
        <v>1219.5</v>
      </c>
      <c r="M73" s="13">
        <v>2.1</v>
      </c>
      <c r="N73" s="13">
        <v>0.1</v>
      </c>
      <c r="O73" s="13">
        <v>0.52</v>
      </c>
      <c r="P73" s="13">
        <v>0.98</v>
      </c>
      <c r="Q73" s="16">
        <v>11.6</v>
      </c>
    </row>
    <row r="74" spans="1:17" ht="26.4" x14ac:dyDescent="0.3">
      <c r="A74" s="17" t="s">
        <v>75</v>
      </c>
      <c r="B74" s="22" t="s">
        <v>97</v>
      </c>
      <c r="C74" s="13">
        <v>50</v>
      </c>
      <c r="D74" s="13">
        <v>4.79</v>
      </c>
      <c r="E74" s="13">
        <v>10.59</v>
      </c>
      <c r="F74" s="13">
        <v>0.59</v>
      </c>
      <c r="G74" s="13">
        <v>117.5</v>
      </c>
      <c r="H74" s="13">
        <v>11.67</v>
      </c>
      <c r="I74" s="13">
        <v>6.67</v>
      </c>
      <c r="J74" s="13">
        <v>55.83</v>
      </c>
      <c r="K74" s="13">
        <v>0.75</v>
      </c>
      <c r="L74" s="13">
        <v>16.670000000000002</v>
      </c>
      <c r="M74" s="13">
        <v>18.73</v>
      </c>
      <c r="N74" s="13">
        <v>0.17</v>
      </c>
      <c r="O74" s="13">
        <v>0.04</v>
      </c>
      <c r="P74" s="13">
        <v>0.91</v>
      </c>
      <c r="Q74" s="16" t="s">
        <v>98</v>
      </c>
    </row>
    <row r="75" spans="1:17" ht="26.4" x14ac:dyDescent="0.3">
      <c r="A75" s="17" t="s">
        <v>88</v>
      </c>
      <c r="B75" s="22" t="s">
        <v>106</v>
      </c>
      <c r="C75" s="13">
        <v>150</v>
      </c>
      <c r="D75" s="13">
        <v>3.87</v>
      </c>
      <c r="E75" s="13">
        <v>5.24</v>
      </c>
      <c r="F75" s="13">
        <v>16.73</v>
      </c>
      <c r="G75" s="13">
        <v>125.16</v>
      </c>
      <c r="H75" s="13">
        <v>100.1</v>
      </c>
      <c r="I75" s="13">
        <v>34.33</v>
      </c>
      <c r="J75" s="13">
        <v>66.83</v>
      </c>
      <c r="K75" s="13">
        <v>1.35</v>
      </c>
      <c r="L75" s="13" t="s">
        <v>98</v>
      </c>
      <c r="M75" s="13">
        <v>92.33</v>
      </c>
      <c r="N75" s="13">
        <v>4.4999999999999998E-2</v>
      </c>
      <c r="O75" s="13">
        <v>0.05</v>
      </c>
      <c r="P75" s="13">
        <v>1.1200000000000001</v>
      </c>
      <c r="Q75" s="16">
        <v>28.6</v>
      </c>
    </row>
    <row r="76" spans="1:17" ht="26.4" x14ac:dyDescent="0.3">
      <c r="A76" s="17" t="s">
        <v>132</v>
      </c>
      <c r="B76" s="22" t="s">
        <v>133</v>
      </c>
      <c r="C76" s="13" t="s">
        <v>134</v>
      </c>
      <c r="D76" s="13" t="s">
        <v>98</v>
      </c>
      <c r="E76" s="13" t="s">
        <v>98</v>
      </c>
      <c r="F76" s="13">
        <v>0.2</v>
      </c>
      <c r="G76" s="13">
        <v>2</v>
      </c>
      <c r="H76" s="13">
        <v>7.8</v>
      </c>
      <c r="I76" s="13">
        <v>5.2</v>
      </c>
      <c r="J76" s="13">
        <v>9.6999999999999993</v>
      </c>
      <c r="K76" s="13">
        <v>0.9</v>
      </c>
      <c r="L76" s="13" t="s">
        <v>98</v>
      </c>
      <c r="M76" s="13" t="s">
        <v>98</v>
      </c>
      <c r="N76" s="13" t="s">
        <v>98</v>
      </c>
      <c r="O76" s="13" t="s">
        <v>98</v>
      </c>
      <c r="P76" s="13" t="s">
        <v>98</v>
      </c>
      <c r="Q76" s="16">
        <v>2.9</v>
      </c>
    </row>
    <row r="77" spans="1:17" x14ac:dyDescent="0.3">
      <c r="A77" s="17"/>
      <c r="B77" s="22" t="s">
        <v>43</v>
      </c>
      <c r="C77" s="13">
        <v>20</v>
      </c>
      <c r="D77" s="13">
        <v>1.58</v>
      </c>
      <c r="E77" s="13">
        <v>0.2</v>
      </c>
      <c r="F77" s="13">
        <v>9.66</v>
      </c>
      <c r="G77" s="13">
        <v>46.76</v>
      </c>
      <c r="H77" s="13">
        <v>4.5999999999999996</v>
      </c>
      <c r="I77" s="13">
        <v>6.6</v>
      </c>
      <c r="J77" s="13">
        <v>17.399999999999999</v>
      </c>
      <c r="K77" s="13">
        <v>0.22</v>
      </c>
      <c r="L77" s="13" t="s">
        <v>40</v>
      </c>
      <c r="M77" s="13" t="s">
        <v>40</v>
      </c>
      <c r="N77" s="13">
        <v>0.02</v>
      </c>
      <c r="O77" s="13" t="s">
        <v>98</v>
      </c>
      <c r="P77" s="13" t="s">
        <v>98</v>
      </c>
      <c r="Q77" s="16">
        <v>6</v>
      </c>
    </row>
    <row r="78" spans="1:17" ht="26.4" x14ac:dyDescent="0.3">
      <c r="A78" s="17"/>
      <c r="B78" s="22" t="s">
        <v>44</v>
      </c>
      <c r="C78" s="13">
        <v>40</v>
      </c>
      <c r="D78" s="13">
        <v>2.11</v>
      </c>
      <c r="E78" s="13">
        <v>0.44</v>
      </c>
      <c r="F78" s="13">
        <v>19.78</v>
      </c>
      <c r="G78" s="13">
        <v>91.96</v>
      </c>
      <c r="H78" s="13">
        <v>9.1999999999999993</v>
      </c>
      <c r="I78" s="13">
        <v>10</v>
      </c>
      <c r="J78" s="13" t="s">
        <v>98</v>
      </c>
      <c r="K78" s="13">
        <v>1.24</v>
      </c>
      <c r="L78" s="13" t="s">
        <v>98</v>
      </c>
      <c r="M78" s="13">
        <v>42.4</v>
      </c>
      <c r="N78" s="13">
        <v>0.04</v>
      </c>
      <c r="O78" s="13" t="s">
        <v>98</v>
      </c>
      <c r="P78" s="13" t="s">
        <v>98</v>
      </c>
      <c r="Q78" s="16" t="s">
        <v>98</v>
      </c>
    </row>
    <row r="79" spans="1:17" s="45" customFormat="1" x14ac:dyDescent="0.3">
      <c r="A79" s="41"/>
      <c r="B79" s="42" t="s">
        <v>22</v>
      </c>
      <c r="C79" s="43"/>
      <c r="D79" s="43">
        <f t="shared" ref="D79:Q79" si="4">SUM(D73:D78)</f>
        <v>20.520000000000003</v>
      </c>
      <c r="E79" s="43">
        <f t="shared" si="4"/>
        <v>23.120000000000005</v>
      </c>
      <c r="F79" s="43">
        <f t="shared" si="4"/>
        <v>59.18</v>
      </c>
      <c r="G79" s="43">
        <f t="shared" si="4"/>
        <v>526.38</v>
      </c>
      <c r="H79" s="43">
        <f t="shared" si="4"/>
        <v>157.36999999999998</v>
      </c>
      <c r="I79" s="43">
        <f t="shared" si="4"/>
        <v>119.3</v>
      </c>
      <c r="J79" s="43">
        <f t="shared" si="4"/>
        <v>150.76</v>
      </c>
      <c r="K79" s="43">
        <f t="shared" si="4"/>
        <v>4.46</v>
      </c>
      <c r="L79" s="43">
        <f t="shared" si="4"/>
        <v>1236.17</v>
      </c>
      <c r="M79" s="43">
        <f t="shared" si="4"/>
        <v>155.56</v>
      </c>
      <c r="N79" s="43">
        <f t="shared" si="4"/>
        <v>0.375</v>
      </c>
      <c r="O79" s="43">
        <f t="shared" si="4"/>
        <v>0.6100000000000001</v>
      </c>
      <c r="P79" s="43">
        <f t="shared" si="4"/>
        <v>3.0100000000000002</v>
      </c>
      <c r="Q79" s="44">
        <f t="shared" si="4"/>
        <v>49.1</v>
      </c>
    </row>
    <row r="80" spans="1:17" s="18" customFormat="1" x14ac:dyDescent="0.3">
      <c r="A80" s="32"/>
      <c r="B80" s="23" t="s">
        <v>23</v>
      </c>
      <c r="C80" s="24"/>
      <c r="D80" s="24">
        <f>D71+D79</f>
        <v>21.520000000000003</v>
      </c>
      <c r="E80" s="24">
        <f>E71+E79</f>
        <v>23.120000000000005</v>
      </c>
      <c r="F80" s="24">
        <f>F71+F79</f>
        <v>82.18</v>
      </c>
      <c r="G80" s="24">
        <f>G71+G79</f>
        <v>618.38</v>
      </c>
      <c r="H80" s="24">
        <f>H71+H79</f>
        <v>173.36999999999998</v>
      </c>
      <c r="I80" s="24">
        <f>I71+I79</f>
        <v>129.30000000000001</v>
      </c>
      <c r="J80" s="24">
        <f>J71+J79</f>
        <v>164.76</v>
      </c>
      <c r="K80" s="24">
        <f>K71+K79</f>
        <v>4.66</v>
      </c>
      <c r="L80" s="24">
        <f>L71+L79</f>
        <v>1236.17</v>
      </c>
      <c r="M80" s="24">
        <f>M71+M79</f>
        <v>155.56</v>
      </c>
      <c r="N80" s="24">
        <f>N71+N79</f>
        <v>0.375</v>
      </c>
      <c r="O80" s="24">
        <f>O71+O79</f>
        <v>0.6100000000000001</v>
      </c>
      <c r="P80" s="24">
        <f>P71+P79</f>
        <v>3.0100000000000002</v>
      </c>
      <c r="Q80" s="33">
        <f>Q71+Q79</f>
        <v>50.9</v>
      </c>
    </row>
    <row r="81" spans="1:17" x14ac:dyDescent="0.3">
      <c r="A81" s="63" t="s">
        <v>27</v>
      </c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5"/>
    </row>
    <row r="82" spans="1:17" x14ac:dyDescent="0.3">
      <c r="A82" s="17"/>
      <c r="B82" s="26" t="s">
        <v>35</v>
      </c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5"/>
    </row>
    <row r="83" spans="1:17" ht="26.4" x14ac:dyDescent="0.3">
      <c r="A83" s="17"/>
      <c r="B83" s="22" t="s">
        <v>131</v>
      </c>
      <c r="C83" s="13">
        <v>200</v>
      </c>
      <c r="D83" s="13">
        <v>1</v>
      </c>
      <c r="E83" s="13" t="s">
        <v>98</v>
      </c>
      <c r="F83" s="13">
        <v>23</v>
      </c>
      <c r="G83" s="13">
        <v>92</v>
      </c>
      <c r="H83" s="13">
        <v>16</v>
      </c>
      <c r="I83" s="13">
        <v>10</v>
      </c>
      <c r="J83" s="13">
        <v>14</v>
      </c>
      <c r="K83" s="13">
        <v>0.2</v>
      </c>
      <c r="L83" s="13" t="s">
        <v>98</v>
      </c>
      <c r="M83" s="13" t="s">
        <v>98</v>
      </c>
      <c r="N83" s="13" t="s">
        <v>98</v>
      </c>
      <c r="O83" s="13" t="s">
        <v>98</v>
      </c>
      <c r="P83" s="13" t="s">
        <v>98</v>
      </c>
      <c r="Q83" s="16">
        <v>1.8</v>
      </c>
    </row>
    <row r="84" spans="1:17" s="45" customFormat="1" x14ac:dyDescent="0.3">
      <c r="A84" s="41"/>
      <c r="B84" s="42" t="s">
        <v>22</v>
      </c>
      <c r="C84" s="43"/>
      <c r="D84" s="43">
        <f>SUM(D83:D83)</f>
        <v>1</v>
      </c>
      <c r="E84" s="43">
        <f>SUM(E83:E83)</f>
        <v>0</v>
      </c>
      <c r="F84" s="43">
        <f>SUM(F83:F83)</f>
        <v>23</v>
      </c>
      <c r="G84" s="43">
        <f>SUM(G83:G83)</f>
        <v>92</v>
      </c>
      <c r="H84" s="43">
        <f>SUM(H83:H83)</f>
        <v>16</v>
      </c>
      <c r="I84" s="43">
        <f>SUM(I83:I83)</f>
        <v>10</v>
      </c>
      <c r="J84" s="43">
        <f>SUM(J83:J83)</f>
        <v>14</v>
      </c>
      <c r="K84" s="43">
        <f>SUM(K83:K83)</f>
        <v>0.2</v>
      </c>
      <c r="L84" s="43">
        <f>SUM(L83:L83)</f>
        <v>0</v>
      </c>
      <c r="M84" s="43">
        <f>SUM(M83:M83)</f>
        <v>0</v>
      </c>
      <c r="N84" s="43">
        <f>SUM(N83:N83)</f>
        <v>0</v>
      </c>
      <c r="O84" s="43">
        <f>SUM(O83:O83)</f>
        <v>0</v>
      </c>
      <c r="P84" s="43">
        <f>SUM(P83:P83)</f>
        <v>0</v>
      </c>
      <c r="Q84" s="44">
        <f>SUM(Q83:Q83)</f>
        <v>1.8</v>
      </c>
    </row>
    <row r="85" spans="1:17" x14ac:dyDescent="0.3">
      <c r="A85" s="17"/>
      <c r="B85" s="26" t="s">
        <v>16</v>
      </c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5"/>
    </row>
    <row r="86" spans="1:17" x14ac:dyDescent="0.3">
      <c r="A86" s="17" t="s">
        <v>89</v>
      </c>
      <c r="B86" s="15" t="s">
        <v>53</v>
      </c>
      <c r="C86" s="13">
        <v>60</v>
      </c>
      <c r="D86" s="13">
        <v>0.88</v>
      </c>
      <c r="E86" s="13">
        <v>6.25</v>
      </c>
      <c r="F86" s="13">
        <v>4.5</v>
      </c>
      <c r="G86" s="13">
        <v>78</v>
      </c>
      <c r="H86" s="13">
        <v>19.5</v>
      </c>
      <c r="I86" s="13">
        <v>12.19</v>
      </c>
      <c r="J86" s="13">
        <v>27</v>
      </c>
      <c r="K86" s="13">
        <v>0.52</v>
      </c>
      <c r="L86" s="13" t="s">
        <v>98</v>
      </c>
      <c r="M86" s="13">
        <v>124.9</v>
      </c>
      <c r="N86" s="13">
        <v>0.02</v>
      </c>
      <c r="O86" s="13">
        <v>0.02</v>
      </c>
      <c r="P86" s="13">
        <v>0.28999999999999998</v>
      </c>
      <c r="Q86" s="16">
        <v>6</v>
      </c>
    </row>
    <row r="87" spans="1:17" ht="26.4" x14ac:dyDescent="0.3">
      <c r="A87" s="17" t="s">
        <v>107</v>
      </c>
      <c r="B87" s="15" t="s">
        <v>108</v>
      </c>
      <c r="C87" s="13" t="s">
        <v>50</v>
      </c>
      <c r="D87" s="13">
        <v>11.4</v>
      </c>
      <c r="E87" s="13">
        <v>9.1</v>
      </c>
      <c r="F87" s="13">
        <v>22.3</v>
      </c>
      <c r="G87" s="13">
        <v>280.3</v>
      </c>
      <c r="H87" s="13">
        <v>54.8</v>
      </c>
      <c r="I87" s="13">
        <v>15</v>
      </c>
      <c r="J87" s="13">
        <v>42</v>
      </c>
      <c r="K87" s="13">
        <v>4.43</v>
      </c>
      <c r="L87" s="13" t="s">
        <v>98</v>
      </c>
      <c r="M87" s="13">
        <v>17.100000000000001</v>
      </c>
      <c r="N87" s="13">
        <v>2</v>
      </c>
      <c r="O87" s="13">
        <v>0.05</v>
      </c>
      <c r="P87" s="13">
        <v>1.8</v>
      </c>
      <c r="Q87" s="16">
        <v>11.1</v>
      </c>
    </row>
    <row r="88" spans="1:17" ht="26.4" x14ac:dyDescent="0.3">
      <c r="A88" s="17" t="s">
        <v>69</v>
      </c>
      <c r="B88" s="15" t="s">
        <v>138</v>
      </c>
      <c r="C88" s="13">
        <v>50</v>
      </c>
      <c r="D88" s="13">
        <v>5.67</v>
      </c>
      <c r="E88" s="13">
        <v>14.48</v>
      </c>
      <c r="F88" s="13">
        <v>5.73</v>
      </c>
      <c r="G88" s="13">
        <v>176.8</v>
      </c>
      <c r="H88" s="13">
        <v>5.0999999999999996</v>
      </c>
      <c r="I88" s="13">
        <v>13.83</v>
      </c>
      <c r="J88" s="13">
        <v>80</v>
      </c>
      <c r="K88" s="13">
        <v>0.89</v>
      </c>
      <c r="L88" s="13">
        <v>16.25</v>
      </c>
      <c r="M88" s="13">
        <v>19.53</v>
      </c>
      <c r="N88" s="13">
        <v>0.15</v>
      </c>
      <c r="O88" s="13">
        <v>0.16</v>
      </c>
      <c r="P88" s="13">
        <v>0.04</v>
      </c>
      <c r="Q88" s="16">
        <v>1.27</v>
      </c>
    </row>
    <row r="89" spans="1:17" ht="26.4" x14ac:dyDescent="0.3">
      <c r="A89" s="17" t="s">
        <v>62</v>
      </c>
      <c r="B89" s="15" t="s">
        <v>17</v>
      </c>
      <c r="C89" s="13">
        <v>150</v>
      </c>
      <c r="D89" s="13">
        <v>8.6</v>
      </c>
      <c r="E89" s="13">
        <v>6.09</v>
      </c>
      <c r="F89" s="13">
        <v>38.6</v>
      </c>
      <c r="G89" s="13">
        <v>243.75</v>
      </c>
      <c r="H89" s="13">
        <v>288.33</v>
      </c>
      <c r="I89" s="13">
        <v>16.47</v>
      </c>
      <c r="J89" s="13">
        <v>150.83000000000001</v>
      </c>
      <c r="K89" s="13">
        <v>22.6</v>
      </c>
      <c r="L89" s="13">
        <v>5.3</v>
      </c>
      <c r="M89" s="13">
        <v>25.16</v>
      </c>
      <c r="N89" s="13">
        <v>0.8</v>
      </c>
      <c r="O89" s="13">
        <v>0.23</v>
      </c>
      <c r="P89" s="13">
        <v>0.1</v>
      </c>
      <c r="Q89" s="16">
        <v>5.5</v>
      </c>
    </row>
    <row r="90" spans="1:17" s="9" customFormat="1" ht="26.4" x14ac:dyDescent="0.3">
      <c r="A90" s="35" t="s">
        <v>132</v>
      </c>
      <c r="B90" s="27" t="s">
        <v>133</v>
      </c>
      <c r="C90" s="25" t="s">
        <v>134</v>
      </c>
      <c r="D90" s="25" t="s">
        <v>98</v>
      </c>
      <c r="E90" s="25" t="s">
        <v>98</v>
      </c>
      <c r="F90" s="25">
        <v>0.2</v>
      </c>
      <c r="G90" s="25">
        <v>2</v>
      </c>
      <c r="H90" s="25">
        <v>7.8</v>
      </c>
      <c r="I90" s="25">
        <v>5.2</v>
      </c>
      <c r="J90" s="25">
        <v>9.6999999999999993</v>
      </c>
      <c r="K90" s="25">
        <v>0.9</v>
      </c>
      <c r="L90" s="25" t="s">
        <v>98</v>
      </c>
      <c r="M90" s="25" t="s">
        <v>98</v>
      </c>
      <c r="N90" s="25" t="s">
        <v>98</v>
      </c>
      <c r="O90" s="25" t="s">
        <v>98</v>
      </c>
      <c r="P90" s="25" t="s">
        <v>98</v>
      </c>
      <c r="Q90" s="36">
        <v>2.9</v>
      </c>
    </row>
    <row r="91" spans="1:17" x14ac:dyDescent="0.3">
      <c r="A91" s="17"/>
      <c r="B91" s="22" t="s">
        <v>43</v>
      </c>
      <c r="C91" s="13">
        <v>20</v>
      </c>
      <c r="D91" s="13">
        <v>1.58</v>
      </c>
      <c r="E91" s="13">
        <v>0.2</v>
      </c>
      <c r="F91" s="13">
        <v>9.66</v>
      </c>
      <c r="G91" s="13">
        <v>46.76</v>
      </c>
      <c r="H91" s="13">
        <v>4.5999999999999996</v>
      </c>
      <c r="I91" s="13">
        <v>6.6</v>
      </c>
      <c r="J91" s="13">
        <v>17.399999999999999</v>
      </c>
      <c r="K91" s="13">
        <v>0.22</v>
      </c>
      <c r="L91" s="13" t="s">
        <v>40</v>
      </c>
      <c r="M91" s="13" t="s">
        <v>40</v>
      </c>
      <c r="N91" s="13">
        <v>0.02</v>
      </c>
      <c r="O91" s="13" t="s">
        <v>98</v>
      </c>
      <c r="P91" s="13" t="s">
        <v>98</v>
      </c>
      <c r="Q91" s="16">
        <v>6</v>
      </c>
    </row>
    <row r="92" spans="1:17" ht="26.4" x14ac:dyDescent="0.3">
      <c r="A92" s="17"/>
      <c r="B92" s="22" t="s">
        <v>44</v>
      </c>
      <c r="C92" s="13">
        <v>40</v>
      </c>
      <c r="D92" s="13">
        <v>2.11</v>
      </c>
      <c r="E92" s="13">
        <v>0.44</v>
      </c>
      <c r="F92" s="13">
        <v>19.78</v>
      </c>
      <c r="G92" s="13">
        <v>91.96</v>
      </c>
      <c r="H92" s="13">
        <v>9.1999999999999993</v>
      </c>
      <c r="I92" s="13">
        <v>10</v>
      </c>
      <c r="J92" s="13" t="s">
        <v>98</v>
      </c>
      <c r="K92" s="13">
        <v>1.24</v>
      </c>
      <c r="L92" s="13" t="s">
        <v>98</v>
      </c>
      <c r="M92" s="13">
        <v>42.4</v>
      </c>
      <c r="N92" s="13">
        <v>0.04</v>
      </c>
      <c r="O92" s="13" t="s">
        <v>98</v>
      </c>
      <c r="P92" s="13" t="s">
        <v>98</v>
      </c>
      <c r="Q92" s="16" t="s">
        <v>98</v>
      </c>
    </row>
    <row r="93" spans="1:17" s="45" customFormat="1" x14ac:dyDescent="0.3">
      <c r="A93" s="41"/>
      <c r="B93" s="42" t="s">
        <v>22</v>
      </c>
      <c r="C93" s="43"/>
      <c r="D93" s="43">
        <f>SUM(D86:D92)</f>
        <v>30.240000000000002</v>
      </c>
      <c r="E93" s="43">
        <f>SUM(E86:E92)</f>
        <v>36.56</v>
      </c>
      <c r="F93" s="43">
        <f>SUM(F86:F92)</f>
        <v>100.77</v>
      </c>
      <c r="G93" s="43">
        <f>SUM(G86:G92)</f>
        <v>919.57</v>
      </c>
      <c r="H93" s="43">
        <f>SUM(H86:H92)</f>
        <v>389.33</v>
      </c>
      <c r="I93" s="43">
        <f>SUM(I86:I92)</f>
        <v>79.289999999999992</v>
      </c>
      <c r="J93" s="43">
        <f>SUM(J86:J92)</f>
        <v>326.93</v>
      </c>
      <c r="K93" s="43">
        <f>SUM(K86:K92)</f>
        <v>30.799999999999997</v>
      </c>
      <c r="L93" s="43">
        <f>SUM(L86:L92)</f>
        <v>21.55</v>
      </c>
      <c r="M93" s="43">
        <f>SUM(M86:M92)</f>
        <v>229.09</v>
      </c>
      <c r="N93" s="43">
        <f>SUM(N86:N92)</f>
        <v>3.03</v>
      </c>
      <c r="O93" s="43">
        <f>SUM(O86:O92)</f>
        <v>0.46</v>
      </c>
      <c r="P93" s="43">
        <f>SUM(P86:P92)</f>
        <v>2.23</v>
      </c>
      <c r="Q93" s="44">
        <f>SUM(Q86:Q92)</f>
        <v>32.769999999999996</v>
      </c>
    </row>
    <row r="94" spans="1:17" s="18" customFormat="1" x14ac:dyDescent="0.3">
      <c r="A94" s="32"/>
      <c r="B94" s="23" t="s">
        <v>23</v>
      </c>
      <c r="C94" s="24"/>
      <c r="D94" s="24">
        <f>D84+D93</f>
        <v>31.240000000000002</v>
      </c>
      <c r="E94" s="24">
        <f>E84+E93</f>
        <v>36.56</v>
      </c>
      <c r="F94" s="24">
        <f>F84+F93</f>
        <v>123.77</v>
      </c>
      <c r="G94" s="24">
        <f>G84+G93</f>
        <v>1011.57</v>
      </c>
      <c r="H94" s="24">
        <f>H84+H93</f>
        <v>405.33</v>
      </c>
      <c r="I94" s="24">
        <f>I84+I93</f>
        <v>89.289999999999992</v>
      </c>
      <c r="J94" s="24">
        <f>J84+J93</f>
        <v>340.93</v>
      </c>
      <c r="K94" s="24">
        <f>K84+K93</f>
        <v>30.999999999999996</v>
      </c>
      <c r="L94" s="24">
        <f>L84+L93</f>
        <v>21.55</v>
      </c>
      <c r="M94" s="24">
        <f>M84+M93</f>
        <v>229.09</v>
      </c>
      <c r="N94" s="24">
        <f>N84+N93</f>
        <v>3.03</v>
      </c>
      <c r="O94" s="24">
        <f>O84+O93</f>
        <v>0.46</v>
      </c>
      <c r="P94" s="24">
        <f>P84+P93</f>
        <v>2.23</v>
      </c>
      <c r="Q94" s="33">
        <f>Q84+Q93</f>
        <v>34.569999999999993</v>
      </c>
    </row>
    <row r="95" spans="1:17" x14ac:dyDescent="0.3">
      <c r="A95" s="63" t="s">
        <v>28</v>
      </c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5"/>
    </row>
    <row r="96" spans="1:17" x14ac:dyDescent="0.3">
      <c r="A96" s="17"/>
      <c r="B96" s="20" t="s">
        <v>35</v>
      </c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5"/>
    </row>
    <row r="97" spans="1:17" s="9" customFormat="1" ht="26.4" x14ac:dyDescent="0.3">
      <c r="A97" s="35"/>
      <c r="B97" s="21" t="s">
        <v>131</v>
      </c>
      <c r="C97" s="25">
        <v>200</v>
      </c>
      <c r="D97" s="25">
        <v>1</v>
      </c>
      <c r="E97" s="25" t="s">
        <v>98</v>
      </c>
      <c r="F97" s="25">
        <v>23</v>
      </c>
      <c r="G97" s="25">
        <v>92</v>
      </c>
      <c r="H97" s="25">
        <v>16</v>
      </c>
      <c r="I97" s="25">
        <v>10</v>
      </c>
      <c r="J97" s="25">
        <v>14</v>
      </c>
      <c r="K97" s="25">
        <v>0.2</v>
      </c>
      <c r="L97" s="25" t="s">
        <v>98</v>
      </c>
      <c r="M97" s="25" t="s">
        <v>98</v>
      </c>
      <c r="N97" s="25" t="s">
        <v>98</v>
      </c>
      <c r="O97" s="25" t="s">
        <v>98</v>
      </c>
      <c r="P97" s="25" t="s">
        <v>98</v>
      </c>
      <c r="Q97" s="36">
        <v>1.8</v>
      </c>
    </row>
    <row r="98" spans="1:17" s="45" customFormat="1" x14ac:dyDescent="0.3">
      <c r="A98" s="41"/>
      <c r="B98" s="42" t="s">
        <v>22</v>
      </c>
      <c r="C98" s="43"/>
      <c r="D98" s="43">
        <f>SUM(D97:D97)</f>
        <v>1</v>
      </c>
      <c r="E98" s="43">
        <f>SUM(E97:E97)</f>
        <v>0</v>
      </c>
      <c r="F98" s="43">
        <f>SUM(F97:F97)</f>
        <v>23</v>
      </c>
      <c r="G98" s="43">
        <f>SUM(G97:G97)</f>
        <v>92</v>
      </c>
      <c r="H98" s="43">
        <f>SUM(H97:H97)</f>
        <v>16</v>
      </c>
      <c r="I98" s="43">
        <f>SUM(I97:I97)</f>
        <v>10</v>
      </c>
      <c r="J98" s="43">
        <f>SUM(J97:J97)</f>
        <v>14</v>
      </c>
      <c r="K98" s="43">
        <f>SUM(K97:K97)</f>
        <v>0.2</v>
      </c>
      <c r="L98" s="43">
        <f>SUM(L97:L97)</f>
        <v>0</v>
      </c>
      <c r="M98" s="43">
        <f>SUM(M97:M97)</f>
        <v>0</v>
      </c>
      <c r="N98" s="43">
        <f>SUM(N97:N97)</f>
        <v>0</v>
      </c>
      <c r="O98" s="43">
        <f>SUM(O97:O97)</f>
        <v>0</v>
      </c>
      <c r="P98" s="43">
        <f>SUM(P97:P97)</f>
        <v>0</v>
      </c>
      <c r="Q98" s="44">
        <f>SUM(Q97:Q97)</f>
        <v>1.8</v>
      </c>
    </row>
    <row r="99" spans="1:17" x14ac:dyDescent="0.3">
      <c r="A99" s="17"/>
      <c r="B99" s="20" t="s">
        <v>16</v>
      </c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5"/>
    </row>
    <row r="100" spans="1:17" ht="39.6" x14ac:dyDescent="0.3">
      <c r="A100" s="107" t="s">
        <v>109</v>
      </c>
      <c r="B100" s="105" t="s">
        <v>110</v>
      </c>
      <c r="C100" s="106">
        <v>60</v>
      </c>
      <c r="D100" s="106">
        <v>0.79</v>
      </c>
      <c r="E100" s="106">
        <v>3.83</v>
      </c>
      <c r="F100" s="106">
        <v>3.88</v>
      </c>
      <c r="G100" s="106">
        <v>36</v>
      </c>
      <c r="H100" s="106">
        <v>14.99</v>
      </c>
      <c r="I100" s="106">
        <v>10</v>
      </c>
      <c r="J100" s="106">
        <v>17.88</v>
      </c>
      <c r="K100" s="106">
        <v>17.68</v>
      </c>
      <c r="L100" s="106">
        <v>0.28999999999999998</v>
      </c>
      <c r="M100" s="106">
        <v>382.6</v>
      </c>
      <c r="N100" s="106">
        <v>5.24</v>
      </c>
      <c r="O100" s="106">
        <v>1.4E-2</v>
      </c>
      <c r="P100" s="106">
        <v>0.02</v>
      </c>
      <c r="Q100" s="108">
        <v>4.4800000000000004</v>
      </c>
    </row>
    <row r="101" spans="1:17" ht="52.8" x14ac:dyDescent="0.3">
      <c r="A101" s="17" t="s">
        <v>77</v>
      </c>
      <c r="B101" s="22" t="s">
        <v>86</v>
      </c>
      <c r="C101" s="13" t="s">
        <v>49</v>
      </c>
      <c r="D101" s="13">
        <v>8.43</v>
      </c>
      <c r="E101" s="13">
        <v>8.15</v>
      </c>
      <c r="F101" s="13">
        <v>12.58</v>
      </c>
      <c r="G101" s="13">
        <v>159.19999999999999</v>
      </c>
      <c r="H101" s="13">
        <v>24</v>
      </c>
      <c r="I101" s="13">
        <v>56.5</v>
      </c>
      <c r="J101" s="13">
        <v>1</v>
      </c>
      <c r="K101" s="13" t="s">
        <v>98</v>
      </c>
      <c r="L101" s="13" t="s">
        <v>98</v>
      </c>
      <c r="M101" s="13">
        <v>2.1</v>
      </c>
      <c r="N101" s="13">
        <v>0.1</v>
      </c>
      <c r="O101" s="13">
        <v>0.52</v>
      </c>
      <c r="P101" s="13">
        <v>0.98</v>
      </c>
      <c r="Q101" s="16">
        <v>11.6</v>
      </c>
    </row>
    <row r="102" spans="1:17" ht="26.4" x14ac:dyDescent="0.3">
      <c r="A102" s="17" t="s">
        <v>72</v>
      </c>
      <c r="B102" s="22" t="s">
        <v>111</v>
      </c>
      <c r="C102" s="13" t="s">
        <v>56</v>
      </c>
      <c r="D102" s="13">
        <v>7.46</v>
      </c>
      <c r="E102" s="13">
        <v>8.2899999999999991</v>
      </c>
      <c r="F102" s="13">
        <v>9.44</v>
      </c>
      <c r="G102" s="13">
        <v>142</v>
      </c>
      <c r="H102" s="13">
        <v>23.65</v>
      </c>
      <c r="I102" s="13">
        <v>16.5</v>
      </c>
      <c r="J102" s="13">
        <v>83.14</v>
      </c>
      <c r="K102" s="13">
        <v>0.68</v>
      </c>
      <c r="L102" s="13">
        <v>33</v>
      </c>
      <c r="M102" s="13">
        <v>38.5</v>
      </c>
      <c r="N102" s="13">
        <v>0.05</v>
      </c>
      <c r="O102" s="13">
        <v>7.0000000000000007E-2</v>
      </c>
      <c r="P102" s="13">
        <v>1.62</v>
      </c>
      <c r="Q102" s="16">
        <v>0.41</v>
      </c>
    </row>
    <row r="103" spans="1:17" ht="26.4" x14ac:dyDescent="0.3">
      <c r="A103" s="17" t="s">
        <v>64</v>
      </c>
      <c r="B103" s="22" t="s">
        <v>20</v>
      </c>
      <c r="C103" s="13">
        <v>150</v>
      </c>
      <c r="D103" s="13">
        <v>6.09</v>
      </c>
      <c r="E103" s="13">
        <v>0.1</v>
      </c>
      <c r="F103" s="13">
        <v>61.14</v>
      </c>
      <c r="G103" s="13">
        <v>233</v>
      </c>
      <c r="H103" s="13">
        <v>1.52</v>
      </c>
      <c r="I103" s="13">
        <v>18.149999999999999</v>
      </c>
      <c r="J103" s="13">
        <v>67.67</v>
      </c>
      <c r="K103" s="13">
        <v>0.59</v>
      </c>
      <c r="L103" s="13" t="s">
        <v>40</v>
      </c>
      <c r="M103" s="13">
        <v>22.5</v>
      </c>
      <c r="N103" s="13">
        <v>0.3</v>
      </c>
      <c r="O103" s="13">
        <v>0.03</v>
      </c>
      <c r="P103" s="13">
        <v>0.23</v>
      </c>
      <c r="Q103" s="16">
        <v>2.0299999999999998</v>
      </c>
    </row>
    <row r="104" spans="1:17" ht="26.4" x14ac:dyDescent="0.3">
      <c r="A104" s="17" t="s">
        <v>132</v>
      </c>
      <c r="B104" s="22" t="s">
        <v>133</v>
      </c>
      <c r="C104" s="13" t="s">
        <v>134</v>
      </c>
      <c r="D104" s="13" t="s">
        <v>98</v>
      </c>
      <c r="E104" s="13" t="s">
        <v>98</v>
      </c>
      <c r="F104" s="13">
        <v>0.2</v>
      </c>
      <c r="G104" s="13">
        <v>2</v>
      </c>
      <c r="H104" s="13">
        <v>7.8</v>
      </c>
      <c r="I104" s="13">
        <v>5.2</v>
      </c>
      <c r="J104" s="13">
        <v>9.6999999999999993</v>
      </c>
      <c r="K104" s="13">
        <v>0.9</v>
      </c>
      <c r="L104" s="13" t="s">
        <v>98</v>
      </c>
      <c r="M104" s="13" t="s">
        <v>98</v>
      </c>
      <c r="N104" s="13" t="s">
        <v>98</v>
      </c>
      <c r="O104" s="13" t="s">
        <v>98</v>
      </c>
      <c r="P104" s="13" t="s">
        <v>98</v>
      </c>
      <c r="Q104" s="16">
        <v>2.9</v>
      </c>
    </row>
    <row r="105" spans="1:17" x14ac:dyDescent="0.3">
      <c r="A105" s="17"/>
      <c r="B105" s="22" t="s">
        <v>43</v>
      </c>
      <c r="C105" s="13">
        <v>20</v>
      </c>
      <c r="D105" s="13">
        <v>1.58</v>
      </c>
      <c r="E105" s="13">
        <v>0.2</v>
      </c>
      <c r="F105" s="13">
        <v>9.66</v>
      </c>
      <c r="G105" s="13">
        <v>46.76</v>
      </c>
      <c r="H105" s="13">
        <v>4.5999999999999996</v>
      </c>
      <c r="I105" s="13">
        <v>6.6</v>
      </c>
      <c r="J105" s="13">
        <v>17.399999999999999</v>
      </c>
      <c r="K105" s="13">
        <v>0.22</v>
      </c>
      <c r="L105" s="13" t="s">
        <v>40</v>
      </c>
      <c r="M105" s="13" t="s">
        <v>40</v>
      </c>
      <c r="N105" s="13">
        <v>0.02</v>
      </c>
      <c r="O105" s="13" t="s">
        <v>98</v>
      </c>
      <c r="P105" s="13" t="s">
        <v>98</v>
      </c>
      <c r="Q105" s="16">
        <v>6</v>
      </c>
    </row>
    <row r="106" spans="1:17" ht="26.4" x14ac:dyDescent="0.3">
      <c r="A106" s="17"/>
      <c r="B106" s="22" t="s">
        <v>44</v>
      </c>
      <c r="C106" s="13">
        <v>40</v>
      </c>
      <c r="D106" s="13">
        <v>2.11</v>
      </c>
      <c r="E106" s="13">
        <v>0.44</v>
      </c>
      <c r="F106" s="13">
        <v>19.78</v>
      </c>
      <c r="G106" s="13">
        <v>91.96</v>
      </c>
      <c r="H106" s="13">
        <v>9.1999999999999993</v>
      </c>
      <c r="I106" s="13">
        <v>10</v>
      </c>
      <c r="J106" s="13" t="s">
        <v>98</v>
      </c>
      <c r="K106" s="13">
        <v>1.24</v>
      </c>
      <c r="L106" s="13" t="s">
        <v>98</v>
      </c>
      <c r="M106" s="13">
        <v>42.4</v>
      </c>
      <c r="N106" s="13">
        <v>0.04</v>
      </c>
      <c r="O106" s="13" t="s">
        <v>98</v>
      </c>
      <c r="P106" s="13" t="s">
        <v>98</v>
      </c>
      <c r="Q106" s="16" t="s">
        <v>98</v>
      </c>
    </row>
    <row r="107" spans="1:17" s="45" customFormat="1" x14ac:dyDescent="0.3">
      <c r="A107" s="41"/>
      <c r="B107" s="42" t="s">
        <v>22</v>
      </c>
      <c r="C107" s="43"/>
      <c r="D107" s="43">
        <f t="shared" ref="D107:Q107" si="5">SUM(D100:D106)</f>
        <v>26.46</v>
      </c>
      <c r="E107" s="43">
        <f t="shared" si="5"/>
        <v>21.01</v>
      </c>
      <c r="F107" s="43">
        <f t="shared" si="5"/>
        <v>116.67999999999999</v>
      </c>
      <c r="G107" s="43">
        <f t="shared" si="5"/>
        <v>710.92000000000007</v>
      </c>
      <c r="H107" s="43">
        <f t="shared" si="5"/>
        <v>85.759999999999991</v>
      </c>
      <c r="I107" s="43">
        <f t="shared" si="5"/>
        <v>122.95</v>
      </c>
      <c r="J107" s="43">
        <f t="shared" si="5"/>
        <v>196.79</v>
      </c>
      <c r="K107" s="43">
        <f t="shared" si="5"/>
        <v>21.309999999999995</v>
      </c>
      <c r="L107" s="43">
        <f t="shared" si="5"/>
        <v>33.29</v>
      </c>
      <c r="M107" s="43">
        <f t="shared" si="5"/>
        <v>488.1</v>
      </c>
      <c r="N107" s="43">
        <f t="shared" si="5"/>
        <v>5.7499999999999991</v>
      </c>
      <c r="O107" s="43">
        <f t="shared" si="5"/>
        <v>0.63400000000000012</v>
      </c>
      <c r="P107" s="43">
        <f t="shared" si="5"/>
        <v>2.85</v>
      </c>
      <c r="Q107" s="44">
        <f t="shared" si="5"/>
        <v>27.419999999999998</v>
      </c>
    </row>
    <row r="108" spans="1:17" s="18" customFormat="1" x14ac:dyDescent="0.3">
      <c r="A108" s="32"/>
      <c r="B108" s="23" t="s">
        <v>23</v>
      </c>
      <c r="C108" s="24"/>
      <c r="D108" s="24">
        <f>D98+D107</f>
        <v>27.46</v>
      </c>
      <c r="E108" s="24">
        <f>E98+E107</f>
        <v>21.01</v>
      </c>
      <c r="F108" s="24">
        <f>F98+F107</f>
        <v>139.68</v>
      </c>
      <c r="G108" s="24">
        <f>G98+G107</f>
        <v>802.92000000000007</v>
      </c>
      <c r="H108" s="24">
        <f>H98+H107</f>
        <v>101.75999999999999</v>
      </c>
      <c r="I108" s="24">
        <f>I98+I107</f>
        <v>132.94999999999999</v>
      </c>
      <c r="J108" s="24">
        <f>J98+J107</f>
        <v>210.79</v>
      </c>
      <c r="K108" s="24">
        <f>K98+K107</f>
        <v>21.509999999999994</v>
      </c>
      <c r="L108" s="24">
        <f>L98+L107</f>
        <v>33.29</v>
      </c>
      <c r="M108" s="24">
        <f>M98+M107</f>
        <v>488.1</v>
      </c>
      <c r="N108" s="24">
        <f>N98+N107</f>
        <v>5.7499999999999991</v>
      </c>
      <c r="O108" s="24">
        <f>O98+O107</f>
        <v>0.63400000000000012</v>
      </c>
      <c r="P108" s="24">
        <f>P98+P107</f>
        <v>2.85</v>
      </c>
      <c r="Q108" s="33">
        <f>Q98+Q107</f>
        <v>29.22</v>
      </c>
    </row>
    <row r="109" spans="1:17" x14ac:dyDescent="0.3">
      <c r="A109" s="63" t="s">
        <v>29</v>
      </c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5"/>
    </row>
    <row r="110" spans="1:17" x14ac:dyDescent="0.3">
      <c r="A110" s="17"/>
      <c r="B110" s="26" t="s">
        <v>35</v>
      </c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5"/>
    </row>
    <row r="111" spans="1:17" ht="26.4" x14ac:dyDescent="0.3">
      <c r="A111" s="17" t="s">
        <v>136</v>
      </c>
      <c r="B111" s="22" t="s">
        <v>137</v>
      </c>
      <c r="C111" s="13">
        <v>180</v>
      </c>
      <c r="D111" s="13">
        <v>0.36</v>
      </c>
      <c r="E111" s="13">
        <v>0.36</v>
      </c>
      <c r="F111" s="13">
        <v>8.82</v>
      </c>
      <c r="G111" s="13">
        <v>42.3</v>
      </c>
      <c r="H111" s="13">
        <v>14.4</v>
      </c>
      <c r="I111" s="13">
        <v>8.1</v>
      </c>
      <c r="J111" s="13">
        <v>9.9</v>
      </c>
      <c r="K111" s="13">
        <v>1.98</v>
      </c>
      <c r="L111" s="13" t="s">
        <v>40</v>
      </c>
      <c r="M111" s="13">
        <v>4.5</v>
      </c>
      <c r="N111" s="13">
        <v>0.03</v>
      </c>
      <c r="O111" s="13">
        <v>0.03</v>
      </c>
      <c r="P111" s="13">
        <v>0.27</v>
      </c>
      <c r="Q111" s="16">
        <v>9</v>
      </c>
    </row>
    <row r="112" spans="1:17" s="18" customFormat="1" x14ac:dyDescent="0.3">
      <c r="A112" s="32"/>
      <c r="B112" s="23" t="s">
        <v>22</v>
      </c>
      <c r="C112" s="24"/>
      <c r="D112" s="24">
        <f>SUM(D111:D111)</f>
        <v>0.36</v>
      </c>
      <c r="E112" s="24">
        <f>SUM(E111:E111)</f>
        <v>0.36</v>
      </c>
      <c r="F112" s="24">
        <f>SUM(F111:F111)</f>
        <v>8.82</v>
      </c>
      <c r="G112" s="24">
        <f>SUM(G111:G111)</f>
        <v>42.3</v>
      </c>
      <c r="H112" s="24">
        <f>SUM(H111:H111)</f>
        <v>14.4</v>
      </c>
      <c r="I112" s="24">
        <f>SUM(I111:I111)</f>
        <v>8.1</v>
      </c>
      <c r="J112" s="24">
        <f>SUM(J111:J111)</f>
        <v>9.9</v>
      </c>
      <c r="K112" s="24">
        <f>SUM(K111:K111)</f>
        <v>1.98</v>
      </c>
      <c r="L112" s="24">
        <f>SUM(L111:L111)</f>
        <v>0</v>
      </c>
      <c r="M112" s="24">
        <f>SUM(M111:M111)</f>
        <v>4.5</v>
      </c>
      <c r="N112" s="24">
        <f>SUM(N111:N111)</f>
        <v>0.03</v>
      </c>
      <c r="O112" s="24">
        <f>SUM(O111:O111)</f>
        <v>0.03</v>
      </c>
      <c r="P112" s="24">
        <f>SUM(P111:P111)</f>
        <v>0.27</v>
      </c>
      <c r="Q112" s="33">
        <f>SUM(Q111:Q111)</f>
        <v>9</v>
      </c>
    </row>
    <row r="113" spans="1:17" x14ac:dyDescent="0.3">
      <c r="A113" s="17"/>
      <c r="B113" s="26" t="s">
        <v>16</v>
      </c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5"/>
    </row>
    <row r="114" spans="1:17" ht="39.6" x14ac:dyDescent="0.3">
      <c r="A114" s="111" t="s">
        <v>71</v>
      </c>
      <c r="B114" s="112" t="s">
        <v>87</v>
      </c>
      <c r="C114" s="109">
        <v>50</v>
      </c>
      <c r="D114" s="109">
        <v>0.55000000000000004</v>
      </c>
      <c r="E114" s="109">
        <v>1.75</v>
      </c>
      <c r="F114" s="109">
        <v>1.9</v>
      </c>
      <c r="G114" s="109">
        <v>11</v>
      </c>
      <c r="H114" s="109">
        <v>7</v>
      </c>
      <c r="I114" s="109">
        <v>10</v>
      </c>
      <c r="J114" s="109">
        <v>13</v>
      </c>
      <c r="K114" s="109">
        <v>0.45</v>
      </c>
      <c r="L114" s="109" t="s">
        <v>98</v>
      </c>
      <c r="M114" s="109">
        <v>66.5</v>
      </c>
      <c r="N114" s="109">
        <v>0.03</v>
      </c>
      <c r="O114" s="109">
        <v>0.02</v>
      </c>
      <c r="P114" s="109">
        <v>0.25</v>
      </c>
      <c r="Q114" s="110">
        <v>8.75</v>
      </c>
    </row>
    <row r="115" spans="1:17" ht="39.6" x14ac:dyDescent="0.3">
      <c r="A115" s="17" t="s">
        <v>73</v>
      </c>
      <c r="B115" s="22" t="s">
        <v>54</v>
      </c>
      <c r="C115" s="13" t="s">
        <v>50</v>
      </c>
      <c r="D115" s="13">
        <v>8.5299999999999994</v>
      </c>
      <c r="E115" s="13">
        <v>6.33</v>
      </c>
      <c r="F115" s="13">
        <v>12.99</v>
      </c>
      <c r="G115" s="13">
        <v>152.75</v>
      </c>
      <c r="H115" s="13">
        <v>26.5</v>
      </c>
      <c r="I115" s="13">
        <v>36.4</v>
      </c>
      <c r="J115" s="13">
        <v>51.4</v>
      </c>
      <c r="K115" s="13">
        <v>0.92</v>
      </c>
      <c r="L115" s="13" t="s">
        <v>40</v>
      </c>
      <c r="M115" s="13">
        <v>203</v>
      </c>
      <c r="N115" s="13">
        <v>0.08</v>
      </c>
      <c r="O115" s="13">
        <v>0.05</v>
      </c>
      <c r="P115" s="13">
        <v>0.99</v>
      </c>
      <c r="Q115" s="16">
        <v>11</v>
      </c>
    </row>
    <row r="116" spans="1:17" ht="26.4" x14ac:dyDescent="0.3">
      <c r="A116" s="17" t="s">
        <v>112</v>
      </c>
      <c r="B116" s="22" t="s">
        <v>113</v>
      </c>
      <c r="C116" s="13">
        <v>75</v>
      </c>
      <c r="D116" s="13">
        <v>10.42</v>
      </c>
      <c r="E116" s="13">
        <v>10.09</v>
      </c>
      <c r="F116" s="13">
        <v>3</v>
      </c>
      <c r="G116" s="13">
        <v>144.55000000000001</v>
      </c>
      <c r="H116" s="13">
        <v>29.26</v>
      </c>
      <c r="I116" s="13">
        <v>29.05</v>
      </c>
      <c r="J116" s="13">
        <v>128.93</v>
      </c>
      <c r="K116" s="13">
        <v>0.56999999999999995</v>
      </c>
      <c r="L116" s="13">
        <v>33.409999999999997</v>
      </c>
      <c r="M116" s="13">
        <v>38.450000000000003</v>
      </c>
      <c r="N116" s="13">
        <v>0.08</v>
      </c>
      <c r="O116" s="13">
        <v>0.8</v>
      </c>
      <c r="P116" s="13">
        <v>0.9</v>
      </c>
      <c r="Q116" s="16">
        <v>1.06</v>
      </c>
    </row>
    <row r="117" spans="1:17" ht="26.4" x14ac:dyDescent="0.3">
      <c r="A117" s="17" t="s">
        <v>65</v>
      </c>
      <c r="B117" s="13" t="s">
        <v>25</v>
      </c>
      <c r="C117" s="13">
        <v>150</v>
      </c>
      <c r="D117" s="13">
        <v>5.75</v>
      </c>
      <c r="E117" s="13">
        <v>3.5</v>
      </c>
      <c r="F117" s="13">
        <v>25.57</v>
      </c>
      <c r="G117" s="13">
        <v>158.16</v>
      </c>
      <c r="H117" s="13">
        <v>16.27</v>
      </c>
      <c r="I117" s="13">
        <v>32.58</v>
      </c>
      <c r="J117" s="13">
        <v>98.58</v>
      </c>
      <c r="K117" s="13">
        <v>1.1299999999999999</v>
      </c>
      <c r="L117" s="13" t="s">
        <v>40</v>
      </c>
      <c r="M117" s="13">
        <v>32</v>
      </c>
      <c r="N117" s="13">
        <v>0.17</v>
      </c>
      <c r="O117" s="13">
        <v>0.1</v>
      </c>
      <c r="P117" s="13">
        <v>1.9</v>
      </c>
      <c r="Q117" s="16">
        <v>23.33</v>
      </c>
    </row>
    <row r="118" spans="1:17" ht="26.4" x14ac:dyDescent="0.3">
      <c r="A118" s="17" t="s">
        <v>132</v>
      </c>
      <c r="B118" s="22" t="s">
        <v>133</v>
      </c>
      <c r="C118" s="13" t="s">
        <v>134</v>
      </c>
      <c r="D118" s="13" t="s">
        <v>98</v>
      </c>
      <c r="E118" s="13" t="s">
        <v>98</v>
      </c>
      <c r="F118" s="13">
        <v>0.2</v>
      </c>
      <c r="G118" s="13">
        <v>2</v>
      </c>
      <c r="H118" s="13">
        <v>7.8</v>
      </c>
      <c r="I118" s="13">
        <v>5.2</v>
      </c>
      <c r="J118" s="13">
        <v>9.6999999999999993</v>
      </c>
      <c r="K118" s="13">
        <v>0.9</v>
      </c>
      <c r="L118" s="13" t="s">
        <v>98</v>
      </c>
      <c r="M118" s="13" t="s">
        <v>98</v>
      </c>
      <c r="N118" s="13" t="s">
        <v>98</v>
      </c>
      <c r="O118" s="13" t="s">
        <v>98</v>
      </c>
      <c r="P118" s="13" t="s">
        <v>98</v>
      </c>
      <c r="Q118" s="16">
        <v>2.9</v>
      </c>
    </row>
    <row r="119" spans="1:17" x14ac:dyDescent="0.3">
      <c r="A119" s="17"/>
      <c r="B119" s="22" t="s">
        <v>43</v>
      </c>
      <c r="C119" s="13">
        <v>20</v>
      </c>
      <c r="D119" s="13">
        <v>1.58</v>
      </c>
      <c r="E119" s="13">
        <v>0.2</v>
      </c>
      <c r="F119" s="13">
        <v>9.66</v>
      </c>
      <c r="G119" s="13">
        <v>46.76</v>
      </c>
      <c r="H119" s="13">
        <v>4.5999999999999996</v>
      </c>
      <c r="I119" s="13">
        <v>6.6</v>
      </c>
      <c r="J119" s="13">
        <v>17.399999999999999</v>
      </c>
      <c r="K119" s="13">
        <v>0.22</v>
      </c>
      <c r="L119" s="13" t="s">
        <v>40</v>
      </c>
      <c r="M119" s="13" t="s">
        <v>40</v>
      </c>
      <c r="N119" s="13">
        <v>0.02</v>
      </c>
      <c r="O119" s="13" t="s">
        <v>98</v>
      </c>
      <c r="P119" s="13" t="s">
        <v>98</v>
      </c>
      <c r="Q119" s="16">
        <v>6</v>
      </c>
    </row>
    <row r="120" spans="1:17" ht="26.4" x14ac:dyDescent="0.3">
      <c r="A120" s="17"/>
      <c r="B120" s="22" t="s">
        <v>44</v>
      </c>
      <c r="C120" s="13">
        <v>40</v>
      </c>
      <c r="D120" s="13">
        <v>2.11</v>
      </c>
      <c r="E120" s="13">
        <v>0.44</v>
      </c>
      <c r="F120" s="13">
        <v>19.78</v>
      </c>
      <c r="G120" s="13">
        <v>91.96</v>
      </c>
      <c r="H120" s="13">
        <v>9.1999999999999993</v>
      </c>
      <c r="I120" s="13">
        <v>10</v>
      </c>
      <c r="J120" s="13" t="s">
        <v>98</v>
      </c>
      <c r="K120" s="13">
        <v>1.24</v>
      </c>
      <c r="L120" s="13" t="s">
        <v>98</v>
      </c>
      <c r="M120" s="13">
        <v>42.4</v>
      </c>
      <c r="N120" s="13">
        <v>0.04</v>
      </c>
      <c r="O120" s="13" t="s">
        <v>98</v>
      </c>
      <c r="P120" s="13" t="s">
        <v>98</v>
      </c>
      <c r="Q120" s="16" t="s">
        <v>98</v>
      </c>
    </row>
    <row r="121" spans="1:17" s="18" customFormat="1" x14ac:dyDescent="0.3">
      <c r="A121" s="32"/>
      <c r="B121" s="23" t="s">
        <v>22</v>
      </c>
      <c r="C121" s="24"/>
      <c r="D121" s="24">
        <f t="shared" ref="D121:Q121" si="6">SUM(D114:D120)</f>
        <v>28.939999999999998</v>
      </c>
      <c r="E121" s="24">
        <f t="shared" si="6"/>
        <v>22.310000000000002</v>
      </c>
      <c r="F121" s="24">
        <f t="shared" si="6"/>
        <v>73.100000000000009</v>
      </c>
      <c r="G121" s="24">
        <f t="shared" si="6"/>
        <v>607.18000000000006</v>
      </c>
      <c r="H121" s="24">
        <f t="shared" si="6"/>
        <v>100.63</v>
      </c>
      <c r="I121" s="24">
        <f t="shared" si="6"/>
        <v>129.82999999999998</v>
      </c>
      <c r="J121" s="24">
        <f t="shared" si="6"/>
        <v>319.01</v>
      </c>
      <c r="K121" s="24">
        <f t="shared" si="6"/>
        <v>5.43</v>
      </c>
      <c r="L121" s="24">
        <f t="shared" si="6"/>
        <v>33.409999999999997</v>
      </c>
      <c r="M121" s="24">
        <f t="shared" si="6"/>
        <v>382.34999999999997</v>
      </c>
      <c r="N121" s="24">
        <f t="shared" si="6"/>
        <v>0.42</v>
      </c>
      <c r="O121" s="24">
        <f t="shared" si="6"/>
        <v>0.97000000000000008</v>
      </c>
      <c r="P121" s="24">
        <f t="shared" si="6"/>
        <v>4.04</v>
      </c>
      <c r="Q121" s="33">
        <f t="shared" si="6"/>
        <v>53.04</v>
      </c>
    </row>
    <row r="122" spans="1:17" s="18" customFormat="1" x14ac:dyDescent="0.3">
      <c r="A122" s="32"/>
      <c r="B122" s="23" t="s">
        <v>18</v>
      </c>
      <c r="C122" s="24"/>
      <c r="D122" s="24">
        <f>D112+D121</f>
        <v>29.299999999999997</v>
      </c>
      <c r="E122" s="24">
        <f>E112+E121</f>
        <v>22.67</v>
      </c>
      <c r="F122" s="24">
        <f>F112+F121</f>
        <v>81.920000000000016</v>
      </c>
      <c r="G122" s="24">
        <f>G112+G121</f>
        <v>649.48</v>
      </c>
      <c r="H122" s="24">
        <f>H112+H121</f>
        <v>115.03</v>
      </c>
      <c r="I122" s="24">
        <f>I112+I121</f>
        <v>137.92999999999998</v>
      </c>
      <c r="J122" s="24">
        <f>J112+J121</f>
        <v>328.90999999999997</v>
      </c>
      <c r="K122" s="24">
        <f>K112+K121</f>
        <v>7.41</v>
      </c>
      <c r="L122" s="24">
        <f>L112+L121</f>
        <v>33.409999999999997</v>
      </c>
      <c r="M122" s="24">
        <f>M112+M121</f>
        <v>386.84999999999997</v>
      </c>
      <c r="N122" s="24">
        <f>N112+N121</f>
        <v>0.44999999999999996</v>
      </c>
      <c r="O122" s="24">
        <f>O112+O121</f>
        <v>1</v>
      </c>
      <c r="P122" s="24">
        <f>P112+P121</f>
        <v>4.3100000000000005</v>
      </c>
      <c r="Q122" s="33">
        <f>Q112+Q121</f>
        <v>62.04</v>
      </c>
    </row>
    <row r="123" spans="1:17" x14ac:dyDescent="0.3">
      <c r="A123" s="63" t="s">
        <v>30</v>
      </c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5"/>
    </row>
    <row r="124" spans="1:17" x14ac:dyDescent="0.3">
      <c r="A124" s="17"/>
      <c r="B124" s="20" t="s">
        <v>35</v>
      </c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5"/>
    </row>
    <row r="125" spans="1:17" ht="26.4" x14ac:dyDescent="0.3">
      <c r="A125" s="17"/>
      <c r="B125" s="22" t="s">
        <v>131</v>
      </c>
      <c r="C125" s="13">
        <v>200</v>
      </c>
      <c r="D125" s="13">
        <v>1</v>
      </c>
      <c r="E125" s="13" t="s">
        <v>98</v>
      </c>
      <c r="F125" s="13">
        <v>23</v>
      </c>
      <c r="G125" s="13">
        <v>92</v>
      </c>
      <c r="H125" s="13">
        <v>16</v>
      </c>
      <c r="I125" s="13">
        <v>10</v>
      </c>
      <c r="J125" s="13">
        <v>14</v>
      </c>
      <c r="K125" s="13">
        <v>0.2</v>
      </c>
      <c r="L125" s="13" t="s">
        <v>98</v>
      </c>
      <c r="M125" s="13" t="s">
        <v>98</v>
      </c>
      <c r="N125" s="13" t="s">
        <v>98</v>
      </c>
      <c r="O125" s="13" t="s">
        <v>98</v>
      </c>
      <c r="P125" s="13" t="s">
        <v>98</v>
      </c>
      <c r="Q125" s="16">
        <v>1.8</v>
      </c>
    </row>
    <row r="126" spans="1:17" s="45" customFormat="1" x14ac:dyDescent="0.3">
      <c r="A126" s="41"/>
      <c r="B126" s="42" t="s">
        <v>22</v>
      </c>
      <c r="C126" s="43"/>
      <c r="D126" s="43">
        <f>SUM(D125:D125)</f>
        <v>1</v>
      </c>
      <c r="E126" s="43">
        <f>SUM(E125:E125)</f>
        <v>0</v>
      </c>
      <c r="F126" s="43">
        <f>SUM(F125:F125)</f>
        <v>23</v>
      </c>
      <c r="G126" s="43">
        <f>SUM(G125:G125)</f>
        <v>92</v>
      </c>
      <c r="H126" s="43">
        <f>SUM(H125:H125)</f>
        <v>16</v>
      </c>
      <c r="I126" s="43">
        <f>SUM(I125:I125)</f>
        <v>10</v>
      </c>
      <c r="J126" s="43">
        <f>SUM(J125:J125)</f>
        <v>14</v>
      </c>
      <c r="K126" s="43">
        <f>SUM(K125:K125)</f>
        <v>0.2</v>
      </c>
      <c r="L126" s="43">
        <f>SUM(L125:L125)</f>
        <v>0</v>
      </c>
      <c r="M126" s="43">
        <f>SUM(M125:M125)</f>
        <v>0</v>
      </c>
      <c r="N126" s="43">
        <f>SUM(N125:N125)</f>
        <v>0</v>
      </c>
      <c r="O126" s="43">
        <f>SUM(O125:O125)</f>
        <v>0</v>
      </c>
      <c r="P126" s="43">
        <f>SUM(P125:P125)</f>
        <v>0</v>
      </c>
      <c r="Q126" s="44">
        <f>SUM(Q125:Q125)</f>
        <v>1.8</v>
      </c>
    </row>
    <row r="127" spans="1:17" x14ac:dyDescent="0.3">
      <c r="A127" s="17"/>
      <c r="B127" s="20" t="s">
        <v>16</v>
      </c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5"/>
    </row>
    <row r="128" spans="1:17" ht="26.4" x14ac:dyDescent="0.3">
      <c r="A128" s="17" t="s">
        <v>63</v>
      </c>
      <c r="B128" s="22" t="s">
        <v>46</v>
      </c>
      <c r="C128" s="13">
        <v>60</v>
      </c>
      <c r="D128" s="13">
        <v>0.88</v>
      </c>
      <c r="E128" s="13">
        <v>3.75</v>
      </c>
      <c r="F128" s="13">
        <v>13.12</v>
      </c>
      <c r="G128" s="13">
        <v>58</v>
      </c>
      <c r="H128" s="13">
        <v>22.13</v>
      </c>
      <c r="I128" s="13">
        <v>12.88</v>
      </c>
      <c r="J128" s="13">
        <v>25.38</v>
      </c>
      <c r="K128" s="13">
        <v>0.08</v>
      </c>
      <c r="L128" s="13" t="s">
        <v>98</v>
      </c>
      <c r="M128" s="13">
        <v>1.17</v>
      </c>
      <c r="N128" s="13">
        <v>0.01</v>
      </c>
      <c r="O128" s="13">
        <v>1.67</v>
      </c>
      <c r="P128" s="13">
        <v>0.11</v>
      </c>
      <c r="Q128" s="16">
        <v>4.12</v>
      </c>
    </row>
    <row r="129" spans="1:17" ht="26.4" x14ac:dyDescent="0.3">
      <c r="A129" s="17" t="s">
        <v>115</v>
      </c>
      <c r="B129" s="22" t="s">
        <v>116</v>
      </c>
      <c r="C129" s="13" t="s">
        <v>50</v>
      </c>
      <c r="D129" s="13">
        <v>7.24</v>
      </c>
      <c r="E129" s="13">
        <v>12.89</v>
      </c>
      <c r="F129" s="13">
        <v>8.92</v>
      </c>
      <c r="G129" s="13">
        <v>189</v>
      </c>
      <c r="H129" s="13">
        <v>139.4</v>
      </c>
      <c r="I129" s="13">
        <v>83</v>
      </c>
      <c r="J129" s="13">
        <v>197.1</v>
      </c>
      <c r="K129" s="13">
        <v>3.1</v>
      </c>
      <c r="L129" s="13" t="s">
        <v>40</v>
      </c>
      <c r="M129" s="13">
        <v>813.4</v>
      </c>
      <c r="N129" s="13">
        <v>0.28999999999999998</v>
      </c>
      <c r="O129" s="13">
        <v>0.19</v>
      </c>
      <c r="P129" s="13">
        <v>3.34</v>
      </c>
      <c r="Q129" s="16">
        <v>41.5</v>
      </c>
    </row>
    <row r="130" spans="1:17" ht="26.4" x14ac:dyDescent="0.3">
      <c r="A130" s="17" t="s">
        <v>75</v>
      </c>
      <c r="B130" s="22" t="s">
        <v>114</v>
      </c>
      <c r="C130" s="13">
        <v>60</v>
      </c>
      <c r="D130" s="13">
        <v>5.75</v>
      </c>
      <c r="E130" s="13">
        <v>12.7</v>
      </c>
      <c r="F130" s="13">
        <v>0.7</v>
      </c>
      <c r="G130" s="13">
        <v>141</v>
      </c>
      <c r="H130" s="13">
        <v>14</v>
      </c>
      <c r="I130" s="13">
        <v>8</v>
      </c>
      <c r="J130" s="13">
        <v>67</v>
      </c>
      <c r="K130" s="13">
        <v>0.9</v>
      </c>
      <c r="L130" s="13">
        <v>20</v>
      </c>
      <c r="M130" s="13">
        <v>22.5</v>
      </c>
      <c r="N130" s="13">
        <v>0.2</v>
      </c>
      <c r="O130" s="13">
        <v>0.05</v>
      </c>
      <c r="P130" s="13">
        <v>1.1000000000000001</v>
      </c>
      <c r="Q130" s="16" t="s">
        <v>98</v>
      </c>
    </row>
    <row r="131" spans="1:17" s="10" customFormat="1" ht="39.6" x14ac:dyDescent="0.3">
      <c r="A131" s="17" t="s">
        <v>60</v>
      </c>
      <c r="B131" s="22" t="s">
        <v>41</v>
      </c>
      <c r="C131" s="54">
        <v>157.5</v>
      </c>
      <c r="D131" s="54">
        <v>5.73</v>
      </c>
      <c r="E131" s="54">
        <v>6.07</v>
      </c>
      <c r="F131" s="54">
        <v>31.98</v>
      </c>
      <c r="G131" s="54">
        <v>205</v>
      </c>
      <c r="H131" s="54">
        <v>9.7799999999999994</v>
      </c>
      <c r="I131" s="54">
        <v>7.9</v>
      </c>
      <c r="J131" s="54">
        <v>39.450000000000003</v>
      </c>
      <c r="K131" s="54">
        <v>0.81</v>
      </c>
      <c r="L131" s="54">
        <v>30</v>
      </c>
      <c r="M131" s="54">
        <v>0.74</v>
      </c>
      <c r="N131" s="54">
        <v>0.03</v>
      </c>
      <c r="O131" s="54">
        <v>0.55000000000000004</v>
      </c>
      <c r="P131" s="54">
        <v>1.5</v>
      </c>
      <c r="Q131" s="55" t="s">
        <v>40</v>
      </c>
    </row>
    <row r="132" spans="1:17" ht="26.4" x14ac:dyDescent="0.3">
      <c r="A132" s="17" t="s">
        <v>117</v>
      </c>
      <c r="B132" s="22" t="s">
        <v>118</v>
      </c>
      <c r="C132" s="13">
        <v>50</v>
      </c>
      <c r="D132" s="13">
        <v>0.88</v>
      </c>
      <c r="E132" s="13">
        <v>2.5</v>
      </c>
      <c r="F132" s="13">
        <v>3.51</v>
      </c>
      <c r="G132" s="13">
        <v>40.049999999999997</v>
      </c>
      <c r="H132" s="13">
        <v>14.62</v>
      </c>
      <c r="I132" s="13">
        <v>4.9000000000000004</v>
      </c>
      <c r="J132" s="13">
        <v>14.69</v>
      </c>
      <c r="K132" s="13">
        <v>0.2</v>
      </c>
      <c r="L132" s="13">
        <v>16.899999999999999</v>
      </c>
      <c r="M132" s="13">
        <v>30</v>
      </c>
      <c r="N132" s="13">
        <v>0.01</v>
      </c>
      <c r="O132" s="13">
        <v>0.02</v>
      </c>
      <c r="P132" s="13">
        <v>0.1</v>
      </c>
      <c r="Q132" s="16">
        <v>0.7</v>
      </c>
    </row>
    <row r="133" spans="1:17" ht="26.4" x14ac:dyDescent="0.3">
      <c r="A133" s="17" t="s">
        <v>132</v>
      </c>
      <c r="B133" s="22" t="s">
        <v>133</v>
      </c>
      <c r="C133" s="13" t="s">
        <v>134</v>
      </c>
      <c r="D133" s="13" t="s">
        <v>98</v>
      </c>
      <c r="E133" s="13" t="s">
        <v>98</v>
      </c>
      <c r="F133" s="13">
        <v>0.2</v>
      </c>
      <c r="G133" s="13">
        <v>2</v>
      </c>
      <c r="H133" s="13">
        <v>7.8</v>
      </c>
      <c r="I133" s="13">
        <v>5.2</v>
      </c>
      <c r="J133" s="13">
        <v>9.6999999999999993</v>
      </c>
      <c r="K133" s="13">
        <v>0.9</v>
      </c>
      <c r="L133" s="13" t="s">
        <v>98</v>
      </c>
      <c r="M133" s="13" t="s">
        <v>98</v>
      </c>
      <c r="N133" s="13" t="s">
        <v>98</v>
      </c>
      <c r="O133" s="13" t="s">
        <v>98</v>
      </c>
      <c r="P133" s="13" t="s">
        <v>98</v>
      </c>
      <c r="Q133" s="16">
        <v>2.9</v>
      </c>
    </row>
    <row r="134" spans="1:17" x14ac:dyDescent="0.3">
      <c r="A134" s="17"/>
      <c r="B134" s="22" t="s">
        <v>43</v>
      </c>
      <c r="C134" s="13">
        <v>20</v>
      </c>
      <c r="D134" s="13">
        <v>1.58</v>
      </c>
      <c r="E134" s="13">
        <v>0.2</v>
      </c>
      <c r="F134" s="13">
        <v>9.66</v>
      </c>
      <c r="G134" s="13">
        <v>46.76</v>
      </c>
      <c r="H134" s="13">
        <v>4.5999999999999996</v>
      </c>
      <c r="I134" s="13">
        <v>6.6</v>
      </c>
      <c r="J134" s="13">
        <v>17.399999999999999</v>
      </c>
      <c r="K134" s="13">
        <v>0.22</v>
      </c>
      <c r="L134" s="13" t="s">
        <v>40</v>
      </c>
      <c r="M134" s="13" t="s">
        <v>40</v>
      </c>
      <c r="N134" s="13">
        <v>0.02</v>
      </c>
      <c r="O134" s="13" t="s">
        <v>98</v>
      </c>
      <c r="P134" s="13" t="s">
        <v>98</v>
      </c>
      <c r="Q134" s="16">
        <v>6</v>
      </c>
    </row>
    <row r="135" spans="1:17" ht="26.4" x14ac:dyDescent="0.3">
      <c r="A135" s="17"/>
      <c r="B135" s="22" t="s">
        <v>44</v>
      </c>
      <c r="C135" s="13">
        <v>40</v>
      </c>
      <c r="D135" s="13">
        <v>2.11</v>
      </c>
      <c r="E135" s="13">
        <v>0.44</v>
      </c>
      <c r="F135" s="13">
        <v>19.78</v>
      </c>
      <c r="G135" s="13">
        <v>91.96</v>
      </c>
      <c r="H135" s="13">
        <v>9.1999999999999993</v>
      </c>
      <c r="I135" s="13">
        <v>10</v>
      </c>
      <c r="J135" s="13" t="s">
        <v>98</v>
      </c>
      <c r="K135" s="13">
        <v>1.24</v>
      </c>
      <c r="L135" s="13" t="s">
        <v>98</v>
      </c>
      <c r="M135" s="13">
        <v>42.4</v>
      </c>
      <c r="N135" s="13">
        <v>0.04</v>
      </c>
      <c r="O135" s="13" t="s">
        <v>98</v>
      </c>
      <c r="P135" s="13" t="s">
        <v>98</v>
      </c>
      <c r="Q135" s="16" t="s">
        <v>98</v>
      </c>
    </row>
    <row r="136" spans="1:17" s="45" customFormat="1" x14ac:dyDescent="0.3">
      <c r="A136" s="41"/>
      <c r="B136" s="42" t="s">
        <v>22</v>
      </c>
      <c r="C136" s="43"/>
      <c r="D136" s="43">
        <f t="shared" ref="D136:Q136" si="7">SUM(D128:D135)</f>
        <v>24.17</v>
      </c>
      <c r="E136" s="43">
        <f t="shared" si="7"/>
        <v>38.549999999999997</v>
      </c>
      <c r="F136" s="43">
        <f t="shared" si="7"/>
        <v>87.87</v>
      </c>
      <c r="G136" s="43">
        <f t="shared" si="7"/>
        <v>773.77</v>
      </c>
      <c r="H136" s="43">
        <f t="shared" si="7"/>
        <v>221.53</v>
      </c>
      <c r="I136" s="43">
        <f t="shared" si="7"/>
        <v>138.48000000000002</v>
      </c>
      <c r="J136" s="43">
        <f t="shared" si="7"/>
        <v>370.71999999999997</v>
      </c>
      <c r="K136" s="43">
        <f t="shared" si="7"/>
        <v>7.4500000000000011</v>
      </c>
      <c r="L136" s="43">
        <f t="shared" si="7"/>
        <v>66.900000000000006</v>
      </c>
      <c r="M136" s="43">
        <f t="shared" si="7"/>
        <v>910.20999999999992</v>
      </c>
      <c r="N136" s="43">
        <f t="shared" si="7"/>
        <v>0.60000000000000009</v>
      </c>
      <c r="O136" s="43">
        <f t="shared" si="7"/>
        <v>2.48</v>
      </c>
      <c r="P136" s="43">
        <f t="shared" si="7"/>
        <v>6.1499999999999995</v>
      </c>
      <c r="Q136" s="44">
        <f t="shared" si="7"/>
        <v>55.22</v>
      </c>
    </row>
    <row r="137" spans="1:17" s="18" customFormat="1" x14ac:dyDescent="0.3">
      <c r="A137" s="32"/>
      <c r="B137" s="23" t="s">
        <v>18</v>
      </c>
      <c r="C137" s="24"/>
      <c r="D137" s="24">
        <f>D126+D136</f>
        <v>25.17</v>
      </c>
      <c r="E137" s="24">
        <f>E126+E136</f>
        <v>38.549999999999997</v>
      </c>
      <c r="F137" s="24">
        <f>F126+F136</f>
        <v>110.87</v>
      </c>
      <c r="G137" s="24">
        <f>G126+G136</f>
        <v>865.77</v>
      </c>
      <c r="H137" s="24">
        <f>H126+H136</f>
        <v>237.53</v>
      </c>
      <c r="I137" s="24">
        <f>I126+I136</f>
        <v>148.48000000000002</v>
      </c>
      <c r="J137" s="24">
        <f>J126+J136</f>
        <v>384.71999999999997</v>
      </c>
      <c r="K137" s="24">
        <f>K126+K136</f>
        <v>7.6500000000000012</v>
      </c>
      <c r="L137" s="24">
        <f>L126+L136</f>
        <v>66.900000000000006</v>
      </c>
      <c r="M137" s="24">
        <f>M126+M136</f>
        <v>910.20999999999992</v>
      </c>
      <c r="N137" s="24">
        <f>N126+N136</f>
        <v>0.60000000000000009</v>
      </c>
      <c r="O137" s="24">
        <f>O126+O136</f>
        <v>2.48</v>
      </c>
      <c r="P137" s="24">
        <f>P126+P136</f>
        <v>6.1499999999999995</v>
      </c>
      <c r="Q137" s="33">
        <f>Q126+Q136</f>
        <v>57.019999999999996</v>
      </c>
    </row>
    <row r="138" spans="1:17" x14ac:dyDescent="0.3">
      <c r="A138" s="63" t="s">
        <v>31</v>
      </c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5"/>
    </row>
    <row r="139" spans="1:17" x14ac:dyDescent="0.3">
      <c r="A139" s="17"/>
      <c r="B139" s="26" t="s">
        <v>35</v>
      </c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5"/>
    </row>
    <row r="140" spans="1:17" ht="26.4" x14ac:dyDescent="0.3">
      <c r="A140" s="17"/>
      <c r="B140" s="22" t="s">
        <v>131</v>
      </c>
      <c r="C140" s="13">
        <v>200</v>
      </c>
      <c r="D140" s="13">
        <v>1</v>
      </c>
      <c r="E140" s="13" t="s">
        <v>98</v>
      </c>
      <c r="F140" s="13">
        <v>23</v>
      </c>
      <c r="G140" s="13">
        <v>92</v>
      </c>
      <c r="H140" s="13">
        <v>16</v>
      </c>
      <c r="I140" s="13">
        <v>10</v>
      </c>
      <c r="J140" s="13">
        <v>14</v>
      </c>
      <c r="K140" s="13">
        <v>0.2</v>
      </c>
      <c r="L140" s="13" t="s">
        <v>98</v>
      </c>
      <c r="M140" s="13" t="s">
        <v>98</v>
      </c>
      <c r="N140" s="13" t="s">
        <v>98</v>
      </c>
      <c r="O140" s="13" t="s">
        <v>98</v>
      </c>
      <c r="P140" s="13" t="s">
        <v>98</v>
      </c>
      <c r="Q140" s="16">
        <v>1.8</v>
      </c>
    </row>
    <row r="141" spans="1:17" s="18" customFormat="1" x14ac:dyDescent="0.3">
      <c r="A141" s="32"/>
      <c r="B141" s="23" t="s">
        <v>22</v>
      </c>
      <c r="C141" s="24"/>
      <c r="D141" s="24">
        <f>SUM(D140:D140)</f>
        <v>1</v>
      </c>
      <c r="E141" s="24">
        <f>SUM(E140:E140)</f>
        <v>0</v>
      </c>
      <c r="F141" s="24">
        <f>SUM(F140:F140)</f>
        <v>23</v>
      </c>
      <c r="G141" s="24">
        <f>SUM(G140:G140)</f>
        <v>92</v>
      </c>
      <c r="H141" s="24">
        <f>SUM(H140:H140)</f>
        <v>16</v>
      </c>
      <c r="I141" s="24">
        <f>SUM(I140:I140)</f>
        <v>10</v>
      </c>
      <c r="J141" s="24">
        <f>SUM(J140:J140)</f>
        <v>14</v>
      </c>
      <c r="K141" s="24">
        <f>SUM(K140:K140)</f>
        <v>0.2</v>
      </c>
      <c r="L141" s="24">
        <f>SUM(L140:L140)</f>
        <v>0</v>
      </c>
      <c r="M141" s="24">
        <f>SUM(M140:M140)</f>
        <v>0</v>
      </c>
      <c r="N141" s="24">
        <f>SUM(N140:N140)</f>
        <v>0</v>
      </c>
      <c r="O141" s="24">
        <f>SUM(O140:O140)</f>
        <v>0</v>
      </c>
      <c r="P141" s="24">
        <f>SUM(P140:P140)</f>
        <v>0</v>
      </c>
      <c r="Q141" s="33">
        <f>SUM(Q140:Q140)</f>
        <v>1.8</v>
      </c>
    </row>
    <row r="142" spans="1:17" x14ac:dyDescent="0.3">
      <c r="A142" s="17"/>
      <c r="B142" s="26" t="s">
        <v>16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5"/>
    </row>
    <row r="143" spans="1:17" ht="52.8" x14ac:dyDescent="0.3">
      <c r="A143" s="115" t="s">
        <v>61</v>
      </c>
      <c r="B143" s="116" t="s">
        <v>42</v>
      </c>
      <c r="C143" s="113">
        <v>60</v>
      </c>
      <c r="D143" s="113">
        <v>0.79</v>
      </c>
      <c r="E143" s="113">
        <v>3.83</v>
      </c>
      <c r="F143" s="113">
        <v>3.88</v>
      </c>
      <c r="G143" s="113">
        <v>36</v>
      </c>
      <c r="H143" s="113">
        <v>14.99</v>
      </c>
      <c r="I143" s="113">
        <v>10</v>
      </c>
      <c r="J143" s="113">
        <v>17.88</v>
      </c>
      <c r="K143" s="113">
        <v>17.68</v>
      </c>
      <c r="L143" s="113">
        <v>0.28999999999999998</v>
      </c>
      <c r="M143" s="113">
        <v>382.6</v>
      </c>
      <c r="N143" s="113">
        <v>5.24</v>
      </c>
      <c r="O143" s="113">
        <v>0.01</v>
      </c>
      <c r="P143" s="113">
        <v>0.02</v>
      </c>
      <c r="Q143" s="114">
        <v>44.8</v>
      </c>
    </row>
    <row r="144" spans="1:17" ht="26.4" x14ac:dyDescent="0.3">
      <c r="A144" s="17" t="s">
        <v>119</v>
      </c>
      <c r="B144" s="22" t="s">
        <v>120</v>
      </c>
      <c r="C144" s="13" t="s">
        <v>50</v>
      </c>
      <c r="D144" s="13">
        <v>11.64</v>
      </c>
      <c r="E144" s="13">
        <v>4.0199999999999996</v>
      </c>
      <c r="F144" s="13">
        <v>16</v>
      </c>
      <c r="G144" s="13">
        <v>154.35</v>
      </c>
      <c r="H144" s="13">
        <v>8.25</v>
      </c>
      <c r="I144" s="13">
        <v>27.25</v>
      </c>
      <c r="J144" s="13">
        <v>15.4</v>
      </c>
      <c r="K144" s="13">
        <v>36.75</v>
      </c>
      <c r="L144" s="13">
        <v>0.73</v>
      </c>
      <c r="M144" s="13">
        <v>1.218</v>
      </c>
      <c r="N144" s="13">
        <v>10.5</v>
      </c>
      <c r="O144" s="13">
        <v>0.05</v>
      </c>
      <c r="P144" s="13">
        <v>0.02</v>
      </c>
      <c r="Q144" s="16">
        <v>0.95</v>
      </c>
    </row>
    <row r="145" spans="1:17" ht="26.4" x14ac:dyDescent="0.3">
      <c r="A145" s="17" t="s">
        <v>121</v>
      </c>
      <c r="B145" s="22" t="s">
        <v>122</v>
      </c>
      <c r="C145" s="13">
        <v>150</v>
      </c>
      <c r="D145" s="13">
        <v>21.08</v>
      </c>
      <c r="E145" s="13">
        <v>21.13</v>
      </c>
      <c r="F145" s="13">
        <v>34.44</v>
      </c>
      <c r="G145" s="13">
        <v>408</v>
      </c>
      <c r="H145" s="13" t="s">
        <v>98</v>
      </c>
      <c r="I145" s="13" t="s">
        <v>98</v>
      </c>
      <c r="J145" s="13" t="s">
        <v>98</v>
      </c>
      <c r="K145" s="13">
        <v>20.74</v>
      </c>
      <c r="L145" s="13">
        <v>334.23</v>
      </c>
      <c r="M145" s="13" t="s">
        <v>98</v>
      </c>
      <c r="N145" s="13">
        <v>291.60000000000002</v>
      </c>
      <c r="O145" s="13">
        <v>66.2</v>
      </c>
      <c r="P145" s="13">
        <v>31.41</v>
      </c>
      <c r="Q145" s="16">
        <v>1.28</v>
      </c>
    </row>
    <row r="146" spans="1:17" ht="26.4" x14ac:dyDescent="0.3">
      <c r="A146" s="17" t="s">
        <v>132</v>
      </c>
      <c r="B146" s="22" t="s">
        <v>133</v>
      </c>
      <c r="C146" s="13" t="s">
        <v>134</v>
      </c>
      <c r="D146" s="13" t="s">
        <v>98</v>
      </c>
      <c r="E146" s="13" t="s">
        <v>98</v>
      </c>
      <c r="F146" s="13">
        <v>0.2</v>
      </c>
      <c r="G146" s="13">
        <v>2</v>
      </c>
      <c r="H146" s="13">
        <v>7.8</v>
      </c>
      <c r="I146" s="13">
        <v>5.2</v>
      </c>
      <c r="J146" s="13">
        <v>9.6999999999999993</v>
      </c>
      <c r="K146" s="13">
        <v>0.9</v>
      </c>
      <c r="L146" s="13" t="s">
        <v>98</v>
      </c>
      <c r="M146" s="13" t="s">
        <v>98</v>
      </c>
      <c r="N146" s="13" t="s">
        <v>98</v>
      </c>
      <c r="O146" s="13" t="s">
        <v>98</v>
      </c>
      <c r="P146" s="13" t="s">
        <v>98</v>
      </c>
      <c r="Q146" s="16">
        <v>2.9</v>
      </c>
    </row>
    <row r="147" spans="1:17" x14ac:dyDescent="0.3">
      <c r="A147" s="17"/>
      <c r="B147" s="22" t="s">
        <v>43</v>
      </c>
      <c r="C147" s="13">
        <v>20</v>
      </c>
      <c r="D147" s="13">
        <v>1.58</v>
      </c>
      <c r="E147" s="13">
        <v>0.2</v>
      </c>
      <c r="F147" s="13">
        <v>9.66</v>
      </c>
      <c r="G147" s="13">
        <v>46.76</v>
      </c>
      <c r="H147" s="13">
        <v>4.5999999999999996</v>
      </c>
      <c r="I147" s="13">
        <v>6.6</v>
      </c>
      <c r="J147" s="13">
        <v>17.399999999999999</v>
      </c>
      <c r="K147" s="13">
        <v>0.22</v>
      </c>
      <c r="L147" s="13" t="s">
        <v>40</v>
      </c>
      <c r="M147" s="13" t="s">
        <v>40</v>
      </c>
      <c r="N147" s="13">
        <v>0.02</v>
      </c>
      <c r="O147" s="13" t="s">
        <v>98</v>
      </c>
      <c r="P147" s="13" t="s">
        <v>98</v>
      </c>
      <c r="Q147" s="16">
        <v>6</v>
      </c>
    </row>
    <row r="148" spans="1:17" ht="26.4" x14ac:dyDescent="0.3">
      <c r="A148" s="17"/>
      <c r="B148" s="22" t="s">
        <v>44</v>
      </c>
      <c r="C148" s="13">
        <v>40</v>
      </c>
      <c r="D148" s="13">
        <v>2.11</v>
      </c>
      <c r="E148" s="13">
        <v>0.44</v>
      </c>
      <c r="F148" s="13">
        <v>19.78</v>
      </c>
      <c r="G148" s="13">
        <v>91.96</v>
      </c>
      <c r="H148" s="13">
        <v>9.1999999999999993</v>
      </c>
      <c r="I148" s="13">
        <v>10</v>
      </c>
      <c r="J148" s="13" t="s">
        <v>98</v>
      </c>
      <c r="K148" s="13">
        <v>1.24</v>
      </c>
      <c r="L148" s="13" t="s">
        <v>98</v>
      </c>
      <c r="M148" s="13">
        <v>42.4</v>
      </c>
      <c r="N148" s="13">
        <v>0.04</v>
      </c>
      <c r="O148" s="13" t="s">
        <v>98</v>
      </c>
      <c r="P148" s="13" t="s">
        <v>98</v>
      </c>
      <c r="Q148" s="16" t="s">
        <v>98</v>
      </c>
    </row>
    <row r="149" spans="1:17" s="45" customFormat="1" x14ac:dyDescent="0.3">
      <c r="A149" s="41"/>
      <c r="B149" s="42" t="s">
        <v>22</v>
      </c>
      <c r="C149" s="42"/>
      <c r="D149" s="42">
        <f t="shared" ref="D149:O149" si="8">SUM(D143:D148)</f>
        <v>37.199999999999996</v>
      </c>
      <c r="E149" s="42">
        <f t="shared" si="8"/>
        <v>29.619999999999997</v>
      </c>
      <c r="F149" s="42">
        <f t="shared" si="8"/>
        <v>83.96</v>
      </c>
      <c r="G149" s="42">
        <f t="shared" si="8"/>
        <v>739.07</v>
      </c>
      <c r="H149" s="47">
        <f t="shared" si="8"/>
        <v>44.84</v>
      </c>
      <c r="I149" s="42">
        <f t="shared" si="8"/>
        <v>59.050000000000004</v>
      </c>
      <c r="J149" s="42">
        <f t="shared" si="8"/>
        <v>60.38</v>
      </c>
      <c r="K149" s="42">
        <f t="shared" si="8"/>
        <v>77.53</v>
      </c>
      <c r="L149" s="42">
        <f t="shared" si="8"/>
        <v>335.25</v>
      </c>
      <c r="M149" s="42">
        <f t="shared" si="8"/>
        <v>426.21800000000002</v>
      </c>
      <c r="N149" s="42">
        <f t="shared" si="8"/>
        <v>307.40000000000003</v>
      </c>
      <c r="O149" s="42">
        <f t="shared" si="8"/>
        <v>66.260000000000005</v>
      </c>
      <c r="P149" s="42">
        <v>9</v>
      </c>
      <c r="Q149" s="46">
        <f>SUM(Q143:Q148)</f>
        <v>55.93</v>
      </c>
    </row>
    <row r="150" spans="1:17" s="18" customFormat="1" ht="15" thickBot="1" x14ac:dyDescent="0.35">
      <c r="A150" s="37"/>
      <c r="B150" s="38" t="s">
        <v>18</v>
      </c>
      <c r="C150" s="39"/>
      <c r="D150" s="39">
        <f>D141+D149</f>
        <v>38.199999999999996</v>
      </c>
      <c r="E150" s="39">
        <f>E141+E149</f>
        <v>29.619999999999997</v>
      </c>
      <c r="F150" s="39">
        <f>F141+F149</f>
        <v>106.96</v>
      </c>
      <c r="G150" s="39">
        <f>G141+G149</f>
        <v>831.07</v>
      </c>
      <c r="H150" s="39">
        <f>H141+H149</f>
        <v>60.84</v>
      </c>
      <c r="I150" s="39">
        <f>I141+I149</f>
        <v>69.050000000000011</v>
      </c>
      <c r="J150" s="39">
        <f>J141+J149</f>
        <v>74.38</v>
      </c>
      <c r="K150" s="39">
        <f>K141+K149</f>
        <v>77.73</v>
      </c>
      <c r="L150" s="39">
        <f>L141+L149</f>
        <v>335.25</v>
      </c>
      <c r="M150" s="39">
        <f>M141+M149</f>
        <v>426.21800000000002</v>
      </c>
      <c r="N150" s="39">
        <f>N141+N149</f>
        <v>307.40000000000003</v>
      </c>
      <c r="O150" s="39">
        <f>O141+O149</f>
        <v>66.260000000000005</v>
      </c>
      <c r="P150" s="39">
        <f>P141+P149</f>
        <v>9</v>
      </c>
      <c r="Q150" s="40">
        <f>Q141+Q149</f>
        <v>57.73</v>
      </c>
    </row>
    <row r="151" spans="1:17" s="18" customFormat="1" x14ac:dyDescent="0.3">
      <c r="A151" s="59"/>
      <c r="B151" s="59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</row>
    <row r="152" spans="1:17" x14ac:dyDescent="0.3">
      <c r="A152" s="4"/>
    </row>
    <row r="153" spans="1:17" ht="15" thickBot="1" x14ac:dyDescent="0.35">
      <c r="A153" s="79" t="s">
        <v>32</v>
      </c>
      <c r="B153" s="80"/>
      <c r="C153" s="80"/>
      <c r="D153" s="80"/>
      <c r="E153" s="80"/>
      <c r="F153" s="80"/>
      <c r="G153" s="80"/>
    </row>
    <row r="154" spans="1:17" ht="15" customHeight="1" thickBot="1" x14ac:dyDescent="0.35">
      <c r="A154" s="69" t="s">
        <v>33</v>
      </c>
      <c r="B154" s="71" t="s">
        <v>2</v>
      </c>
      <c r="C154" s="72"/>
      <c r="D154" s="72"/>
      <c r="E154" s="73"/>
      <c r="F154" s="71" t="s">
        <v>81</v>
      </c>
      <c r="G154" s="72"/>
      <c r="H154" s="72"/>
      <c r="I154" s="73"/>
      <c r="J154" s="71" t="s">
        <v>80</v>
      </c>
      <c r="K154" s="72"/>
      <c r="L154" s="72"/>
      <c r="M154" s="72"/>
      <c r="N154" s="72"/>
      <c r="O154" s="73"/>
    </row>
    <row r="155" spans="1:17" ht="42.6" customHeight="1" thickBot="1" x14ac:dyDescent="0.35">
      <c r="A155" s="70"/>
      <c r="B155" s="5" t="s">
        <v>5</v>
      </c>
      <c r="C155" s="5" t="s">
        <v>6</v>
      </c>
      <c r="D155" s="5" t="s">
        <v>7</v>
      </c>
      <c r="E155" s="5" t="s">
        <v>8</v>
      </c>
      <c r="F155" s="5" t="s">
        <v>82</v>
      </c>
      <c r="G155" s="5" t="s">
        <v>83</v>
      </c>
      <c r="H155" s="5" t="s">
        <v>84</v>
      </c>
      <c r="I155" s="5" t="s">
        <v>85</v>
      </c>
      <c r="J155" s="5" t="s">
        <v>127</v>
      </c>
      <c r="K155" s="5" t="s">
        <v>123</v>
      </c>
      <c r="L155" s="5" t="s">
        <v>124</v>
      </c>
      <c r="M155" s="5" t="s">
        <v>125</v>
      </c>
      <c r="N155" s="5" t="s">
        <v>126</v>
      </c>
      <c r="O155" s="5" t="s">
        <v>13</v>
      </c>
    </row>
    <row r="156" spans="1:17" ht="15" thickBot="1" x14ac:dyDescent="0.35">
      <c r="A156" s="6">
        <v>1</v>
      </c>
      <c r="B156" s="2">
        <v>29.76</v>
      </c>
      <c r="C156" s="2">
        <v>19.25</v>
      </c>
      <c r="D156" s="2">
        <v>92.83</v>
      </c>
      <c r="E156" s="2">
        <v>661.08</v>
      </c>
      <c r="F156" s="2">
        <v>148.41999999999999</v>
      </c>
      <c r="G156" s="2">
        <v>134.79</v>
      </c>
      <c r="H156" s="2">
        <v>234.65</v>
      </c>
      <c r="I156" s="2">
        <v>6.01</v>
      </c>
      <c r="J156" s="2">
        <v>5.74</v>
      </c>
      <c r="K156" s="2">
        <v>744.7</v>
      </c>
      <c r="L156" s="2">
        <v>0.66</v>
      </c>
      <c r="M156" s="2">
        <v>0.63</v>
      </c>
      <c r="N156" s="2">
        <v>5.38</v>
      </c>
      <c r="O156" s="2">
        <v>59.4</v>
      </c>
    </row>
    <row r="157" spans="1:17" ht="15" thickBot="1" x14ac:dyDescent="0.35">
      <c r="A157" s="6">
        <v>2</v>
      </c>
      <c r="B157" s="3">
        <v>31.19</v>
      </c>
      <c r="C157" s="3">
        <v>25.75</v>
      </c>
      <c r="D157" s="3">
        <v>123.21</v>
      </c>
      <c r="E157" s="3">
        <v>825.72</v>
      </c>
      <c r="F157" s="3">
        <v>419.04</v>
      </c>
      <c r="G157" s="3">
        <v>99.43</v>
      </c>
      <c r="H157" s="3">
        <v>361.98</v>
      </c>
      <c r="I157" s="3">
        <v>28.04</v>
      </c>
      <c r="J157" s="3">
        <v>50.9</v>
      </c>
      <c r="K157" s="3">
        <v>373.6</v>
      </c>
      <c r="L157" s="3">
        <v>1.1299999999999999</v>
      </c>
      <c r="M157" s="3">
        <v>2.0499999999999998</v>
      </c>
      <c r="N157" s="3">
        <v>3.86</v>
      </c>
      <c r="O157" s="3">
        <v>28.5</v>
      </c>
    </row>
    <row r="158" spans="1:17" ht="15" thickBot="1" x14ac:dyDescent="0.35">
      <c r="A158" s="6">
        <v>3</v>
      </c>
      <c r="B158" s="3">
        <v>29.07</v>
      </c>
      <c r="C158" s="3">
        <v>45.27</v>
      </c>
      <c r="D158" s="3">
        <v>84.78</v>
      </c>
      <c r="E158" s="3">
        <v>854.52</v>
      </c>
      <c r="F158" s="3">
        <v>111.63</v>
      </c>
      <c r="G158" s="3">
        <v>107.12</v>
      </c>
      <c r="H158" s="3">
        <v>296.68</v>
      </c>
      <c r="I158" s="3">
        <v>26.05</v>
      </c>
      <c r="J158" s="3">
        <v>30.29</v>
      </c>
      <c r="K158" s="3">
        <v>653.20000000000005</v>
      </c>
      <c r="L158" s="3">
        <v>5.48</v>
      </c>
      <c r="M158" s="3">
        <v>0.74</v>
      </c>
      <c r="N158" s="3">
        <v>6.18</v>
      </c>
      <c r="O158" s="3">
        <v>75.099999999999994</v>
      </c>
    </row>
    <row r="159" spans="1:17" ht="15" thickBot="1" x14ac:dyDescent="0.35">
      <c r="A159" s="6">
        <v>4</v>
      </c>
      <c r="B159" s="3">
        <v>22.32</v>
      </c>
      <c r="C159" s="3">
        <v>24.66</v>
      </c>
      <c r="D159" s="3">
        <v>85.39</v>
      </c>
      <c r="E159" s="3">
        <v>751.32</v>
      </c>
      <c r="F159" s="3">
        <v>125.83</v>
      </c>
      <c r="G159" s="3">
        <v>103.08</v>
      </c>
      <c r="H159" s="3">
        <v>250.32</v>
      </c>
      <c r="I159" s="3">
        <v>7.78</v>
      </c>
      <c r="J159" s="3">
        <v>37.25</v>
      </c>
      <c r="K159" s="3">
        <v>478.8</v>
      </c>
      <c r="L159" s="3">
        <v>0.7</v>
      </c>
      <c r="M159" s="3">
        <v>0.7</v>
      </c>
      <c r="N159" s="3">
        <v>2.2599999999999998</v>
      </c>
      <c r="O159" s="3">
        <v>54.8</v>
      </c>
    </row>
    <row r="160" spans="1:17" ht="15" thickBot="1" x14ac:dyDescent="0.35">
      <c r="A160" s="6">
        <v>5</v>
      </c>
      <c r="B160" s="3">
        <v>21.52</v>
      </c>
      <c r="C160" s="3">
        <v>23.12</v>
      </c>
      <c r="D160" s="3">
        <v>82.18</v>
      </c>
      <c r="E160" s="3">
        <v>618.38</v>
      </c>
      <c r="F160" s="3">
        <v>173.37</v>
      </c>
      <c r="G160" s="3">
        <v>129.30000000000001</v>
      </c>
      <c r="H160" s="3">
        <v>164.76</v>
      </c>
      <c r="I160" s="3">
        <v>4.66</v>
      </c>
      <c r="J160" s="3">
        <v>1236.2</v>
      </c>
      <c r="K160" s="3">
        <v>155.6</v>
      </c>
      <c r="L160" s="3">
        <v>0.375</v>
      </c>
      <c r="M160" s="3">
        <v>0.61</v>
      </c>
      <c r="N160" s="3">
        <v>3.01</v>
      </c>
      <c r="O160" s="3">
        <v>50.9</v>
      </c>
    </row>
    <row r="161" spans="1:15" ht="15" thickBot="1" x14ac:dyDescent="0.35">
      <c r="A161" s="6">
        <v>6</v>
      </c>
      <c r="B161" s="3">
        <v>31.24</v>
      </c>
      <c r="C161" s="3">
        <v>36.56</v>
      </c>
      <c r="D161" s="3">
        <v>123.77</v>
      </c>
      <c r="E161" s="3">
        <v>1011.57</v>
      </c>
      <c r="F161" s="3">
        <v>405.33</v>
      </c>
      <c r="G161" s="3">
        <v>89.29</v>
      </c>
      <c r="H161" s="3">
        <v>340.93</v>
      </c>
      <c r="I161" s="3">
        <v>31</v>
      </c>
      <c r="J161" s="3">
        <v>21.55</v>
      </c>
      <c r="K161" s="3">
        <v>229.1</v>
      </c>
      <c r="L161" s="3">
        <v>3.03</v>
      </c>
      <c r="M161" s="3">
        <v>0.46</v>
      </c>
      <c r="N161" s="3">
        <v>2.23</v>
      </c>
      <c r="O161" s="3">
        <v>34.6</v>
      </c>
    </row>
    <row r="162" spans="1:15" ht="15" thickBot="1" x14ac:dyDescent="0.35">
      <c r="A162" s="6">
        <v>7</v>
      </c>
      <c r="B162" s="3">
        <v>27.46</v>
      </c>
      <c r="C162" s="3">
        <v>21.01</v>
      </c>
      <c r="D162" s="3">
        <v>139.68</v>
      </c>
      <c r="E162" s="3">
        <v>802.92</v>
      </c>
      <c r="F162" s="3">
        <v>101.76</v>
      </c>
      <c r="G162" s="3">
        <v>132.94999999999999</v>
      </c>
      <c r="H162" s="3">
        <v>210.79</v>
      </c>
      <c r="I162" s="3">
        <v>21.51</v>
      </c>
      <c r="J162" s="3">
        <v>33.29</v>
      </c>
      <c r="K162" s="3">
        <v>488.1</v>
      </c>
      <c r="L162" s="3">
        <v>5.75</v>
      </c>
      <c r="M162" s="3">
        <v>0.63400000000000001</v>
      </c>
      <c r="N162" s="3">
        <v>2.85</v>
      </c>
      <c r="O162" s="3">
        <v>29.2</v>
      </c>
    </row>
    <row r="163" spans="1:15" ht="15" thickBot="1" x14ac:dyDescent="0.35">
      <c r="A163" s="6">
        <v>8</v>
      </c>
      <c r="B163" s="3">
        <v>29.3</v>
      </c>
      <c r="C163" s="3">
        <v>22.67</v>
      </c>
      <c r="D163" s="3">
        <v>81.92</v>
      </c>
      <c r="E163" s="3">
        <v>649.48</v>
      </c>
      <c r="F163" s="3">
        <v>115.03</v>
      </c>
      <c r="G163" s="3">
        <v>137.93</v>
      </c>
      <c r="H163" s="3">
        <v>328.91</v>
      </c>
      <c r="I163" s="3">
        <v>7.41</v>
      </c>
      <c r="J163" s="3">
        <v>33.409999999999997</v>
      </c>
      <c r="K163" s="3">
        <v>386.9</v>
      </c>
      <c r="L163" s="3">
        <v>0.45</v>
      </c>
      <c r="M163" s="3">
        <v>1</v>
      </c>
      <c r="N163" s="3">
        <v>4.3099999999999996</v>
      </c>
      <c r="O163" s="3">
        <v>62</v>
      </c>
    </row>
    <row r="164" spans="1:15" ht="15" thickBot="1" x14ac:dyDescent="0.35">
      <c r="A164" s="6">
        <v>9</v>
      </c>
      <c r="B164" s="3">
        <v>25.17</v>
      </c>
      <c r="C164" s="3">
        <v>38.549999999999997</v>
      </c>
      <c r="D164" s="3">
        <v>110.87</v>
      </c>
      <c r="E164" s="3">
        <v>865.77</v>
      </c>
      <c r="F164" s="3">
        <v>237.53</v>
      </c>
      <c r="G164" s="3">
        <v>148.47999999999999</v>
      </c>
      <c r="H164" s="3">
        <v>384.72</v>
      </c>
      <c r="I164" s="3">
        <v>7.65</v>
      </c>
      <c r="J164" s="3">
        <v>66.900000000000006</v>
      </c>
      <c r="K164" s="3">
        <v>910.2</v>
      </c>
      <c r="L164" s="3">
        <v>0.6</v>
      </c>
      <c r="M164" s="3">
        <v>2.48</v>
      </c>
      <c r="N164" s="3">
        <v>6.15</v>
      </c>
      <c r="O164" s="3">
        <v>57</v>
      </c>
    </row>
    <row r="165" spans="1:15" ht="15" thickBot="1" x14ac:dyDescent="0.35">
      <c r="A165" s="6">
        <v>10</v>
      </c>
      <c r="B165" s="3">
        <v>38.200000000000003</v>
      </c>
      <c r="C165" s="3">
        <v>29.62</v>
      </c>
      <c r="D165" s="3">
        <v>106.96</v>
      </c>
      <c r="E165" s="3">
        <v>831.07</v>
      </c>
      <c r="F165" s="3">
        <v>60.84</v>
      </c>
      <c r="G165" s="3">
        <v>69.05</v>
      </c>
      <c r="H165" s="3">
        <v>74.38</v>
      </c>
      <c r="I165" s="3">
        <v>77.73</v>
      </c>
      <c r="J165" s="3">
        <v>335.3</v>
      </c>
      <c r="K165" s="3">
        <v>426</v>
      </c>
      <c r="L165" s="3">
        <v>307</v>
      </c>
      <c r="M165" s="3">
        <v>66.3</v>
      </c>
      <c r="N165" s="3">
        <v>9</v>
      </c>
      <c r="O165" s="3">
        <v>58</v>
      </c>
    </row>
    <row r="166" spans="1:15" s="58" customFormat="1" ht="15" thickBot="1" x14ac:dyDescent="0.35">
      <c r="A166" s="56" t="s">
        <v>34</v>
      </c>
      <c r="B166" s="57">
        <v>28.52</v>
      </c>
      <c r="C166" s="57">
        <v>28.65</v>
      </c>
      <c r="D166" s="57">
        <v>103.16</v>
      </c>
      <c r="E166" s="57">
        <v>787.18</v>
      </c>
      <c r="F166" s="57">
        <v>189.88</v>
      </c>
      <c r="G166" s="57">
        <v>115.14</v>
      </c>
      <c r="H166" s="57">
        <v>264.81</v>
      </c>
      <c r="I166" s="57">
        <v>21.78</v>
      </c>
      <c r="J166" s="57">
        <v>185.08</v>
      </c>
      <c r="K166" s="57">
        <v>484.62</v>
      </c>
      <c r="L166" s="57">
        <v>32.520000000000003</v>
      </c>
      <c r="M166" s="57">
        <v>7.56</v>
      </c>
      <c r="N166" s="57">
        <v>4.5199999999999996</v>
      </c>
      <c r="O166" s="57">
        <v>50.95</v>
      </c>
    </row>
    <row r="167" spans="1:15" x14ac:dyDescent="0.3">
      <c r="A167" s="1"/>
    </row>
    <row r="170" spans="1:15" x14ac:dyDescent="0.3">
      <c r="B170" s="8" t="s">
        <v>57</v>
      </c>
    </row>
    <row r="171" spans="1:15" x14ac:dyDescent="0.3">
      <c r="B171" s="8" t="s">
        <v>129</v>
      </c>
    </row>
    <row r="172" spans="1:15" x14ac:dyDescent="0.3">
      <c r="B172" s="8" t="s">
        <v>58</v>
      </c>
    </row>
    <row r="173" spans="1:15" x14ac:dyDescent="0.3">
      <c r="B173" s="8" t="s">
        <v>59</v>
      </c>
    </row>
    <row r="174" spans="1:15" ht="26.25" customHeight="1" x14ac:dyDescent="0.3">
      <c r="B174" s="8"/>
    </row>
    <row r="175" spans="1:15" ht="26.25" customHeight="1" x14ac:dyDescent="0.3">
      <c r="B175" s="66"/>
      <c r="C175" s="67"/>
      <c r="D175" s="67"/>
      <c r="E175" s="67"/>
      <c r="F175" s="67"/>
      <c r="G175" s="67"/>
      <c r="H175" s="67"/>
      <c r="I175" s="67"/>
      <c r="J175" s="67"/>
      <c r="K175" s="67"/>
    </row>
    <row r="177" ht="84" customHeight="1" x14ac:dyDescent="0.3"/>
  </sheetData>
  <mergeCells count="54">
    <mergeCell ref="C69:Q69"/>
    <mergeCell ref="C72:Q72"/>
    <mergeCell ref="C127:Q127"/>
    <mergeCell ref="J154:O154"/>
    <mergeCell ref="C139:Q139"/>
    <mergeCell ref="C142:Q142"/>
    <mergeCell ref="A138:Q138"/>
    <mergeCell ref="C44:Q44"/>
    <mergeCell ref="A54:Q54"/>
    <mergeCell ref="C55:Q55"/>
    <mergeCell ref="C58:Q58"/>
    <mergeCell ref="C27:Q27"/>
    <mergeCell ref="C30:Q30"/>
    <mergeCell ref="C41:Q41"/>
    <mergeCell ref="A3:G3"/>
    <mergeCell ref="H3:M3"/>
    <mergeCell ref="I5:N5"/>
    <mergeCell ref="I4:N4"/>
    <mergeCell ref="I6:N6"/>
    <mergeCell ref="I8:M8"/>
    <mergeCell ref="A7:E7"/>
    <mergeCell ref="A8:E8"/>
    <mergeCell ref="A4:E4"/>
    <mergeCell ref="A5:E5"/>
    <mergeCell ref="A6:E6"/>
    <mergeCell ref="I7:N7"/>
    <mergeCell ref="A1:M2"/>
    <mergeCell ref="A153:G153"/>
    <mergeCell ref="C113:Q113"/>
    <mergeCell ref="C124:Q124"/>
    <mergeCell ref="C110:Q110"/>
    <mergeCell ref="C99:Q99"/>
    <mergeCell ref="C96:Q96"/>
    <mergeCell ref="A40:Q40"/>
    <mergeCell ref="A26:Q26"/>
    <mergeCell ref="A123:Q123"/>
    <mergeCell ref="A109:Q109"/>
    <mergeCell ref="A95:Q95"/>
    <mergeCell ref="A81:Q81"/>
    <mergeCell ref="A68:Q68"/>
    <mergeCell ref="L10:Q10"/>
    <mergeCell ref="A12:Q12"/>
    <mergeCell ref="B175:K175"/>
    <mergeCell ref="H10:K10"/>
    <mergeCell ref="B10:B11"/>
    <mergeCell ref="C10:C11"/>
    <mergeCell ref="D10:G10"/>
    <mergeCell ref="A154:A155"/>
    <mergeCell ref="B154:E154"/>
    <mergeCell ref="F154:I154"/>
    <mergeCell ref="C82:Q82"/>
    <mergeCell ref="C85:Q85"/>
    <mergeCell ref="C13:Q13"/>
    <mergeCell ref="C16:Q16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2022-02-02T08:27:26Z</cp:lastPrinted>
  <dcterms:created xsi:type="dcterms:W3CDTF">2019-08-21T05:47:24Z</dcterms:created>
  <dcterms:modified xsi:type="dcterms:W3CDTF">2022-02-02T08:27:54Z</dcterms:modified>
</cp:coreProperties>
</file>