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7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O231" i="1" l="1"/>
  <c r="L231" i="1"/>
  <c r="Q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L210" i="1"/>
  <c r="P210" i="1"/>
  <c r="O210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196" i="1"/>
  <c r="P196" i="1"/>
  <c r="O196" i="1"/>
  <c r="N196" i="1"/>
  <c r="M196" i="1"/>
  <c r="L196" i="1"/>
  <c r="L211" i="1" s="1"/>
  <c r="K196" i="1"/>
  <c r="J196" i="1"/>
  <c r="I196" i="1"/>
  <c r="H196" i="1"/>
  <c r="G196" i="1"/>
  <c r="F196" i="1"/>
  <c r="E196" i="1"/>
  <c r="D196" i="1"/>
  <c r="O232" i="1" l="1"/>
  <c r="L232" i="1"/>
  <c r="P211" i="1"/>
  <c r="O211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Q174" i="1"/>
  <c r="Q189" i="1" s="1"/>
  <c r="P174" i="1"/>
  <c r="P189" i="1" s="1"/>
  <c r="O174" i="1"/>
  <c r="O189" i="1" s="1"/>
  <c r="N174" i="1"/>
  <c r="N189" i="1" s="1"/>
  <c r="M174" i="1"/>
  <c r="M189" i="1" s="1"/>
  <c r="L174" i="1"/>
  <c r="L189" i="1" s="1"/>
  <c r="K174" i="1"/>
  <c r="K189" i="1" s="1"/>
  <c r="J174" i="1"/>
  <c r="J189" i="1" s="1"/>
  <c r="I174" i="1"/>
  <c r="I189" i="1" s="1"/>
  <c r="H174" i="1"/>
  <c r="H189" i="1" s="1"/>
  <c r="G174" i="1"/>
  <c r="G189" i="1" s="1"/>
  <c r="F174" i="1"/>
  <c r="F189" i="1" s="1"/>
  <c r="E174" i="1"/>
  <c r="E189" i="1" s="1"/>
  <c r="D174" i="1"/>
  <c r="D189" i="1" s="1"/>
  <c r="O165" i="1"/>
  <c r="L165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Q152" i="1" l="1"/>
  <c r="P152" i="1"/>
  <c r="O152" i="1"/>
  <c r="O166" i="1" s="1"/>
  <c r="N152" i="1"/>
  <c r="M152" i="1"/>
  <c r="L152" i="1"/>
  <c r="L166" i="1" s="1"/>
  <c r="K152" i="1"/>
  <c r="J152" i="1"/>
  <c r="I152" i="1"/>
  <c r="H152" i="1"/>
  <c r="G152" i="1"/>
  <c r="F152" i="1"/>
  <c r="E152" i="1"/>
  <c r="D152" i="1"/>
  <c r="Q143" i="1" l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Q129" i="1"/>
  <c r="Q144" i="1" s="1"/>
  <c r="P129" i="1"/>
  <c r="P144" i="1" s="1"/>
  <c r="O129" i="1"/>
  <c r="O144" i="1" s="1"/>
  <c r="N129" i="1"/>
  <c r="N144" i="1" s="1"/>
  <c r="M129" i="1"/>
  <c r="M144" i="1" s="1"/>
  <c r="L129" i="1"/>
  <c r="L144" i="1" s="1"/>
  <c r="K129" i="1"/>
  <c r="K144" i="1" s="1"/>
  <c r="J129" i="1"/>
  <c r="J144" i="1" s="1"/>
  <c r="I129" i="1"/>
  <c r="I144" i="1" s="1"/>
  <c r="H129" i="1"/>
  <c r="H144" i="1" s="1"/>
  <c r="G129" i="1"/>
  <c r="G144" i="1" s="1"/>
  <c r="F129" i="1"/>
  <c r="F144" i="1" s="1"/>
  <c r="E129" i="1"/>
  <c r="E144" i="1" s="1"/>
  <c r="D129" i="1"/>
  <c r="D144" i="1" s="1"/>
  <c r="Q121" i="1" l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Q109" i="1" l="1"/>
  <c r="Q122" i="1" s="1"/>
  <c r="P109" i="1"/>
  <c r="P122" i="1" s="1"/>
  <c r="O109" i="1"/>
  <c r="O122" i="1" s="1"/>
  <c r="N109" i="1"/>
  <c r="N122" i="1" s="1"/>
  <c r="M109" i="1"/>
  <c r="M122" i="1" s="1"/>
  <c r="L109" i="1"/>
  <c r="L122" i="1" s="1"/>
  <c r="K109" i="1"/>
  <c r="K122" i="1" s="1"/>
  <c r="J109" i="1"/>
  <c r="J122" i="1" s="1"/>
  <c r="I109" i="1"/>
  <c r="I122" i="1" s="1"/>
  <c r="H109" i="1"/>
  <c r="H122" i="1" s="1"/>
  <c r="G109" i="1"/>
  <c r="G122" i="1" s="1"/>
  <c r="F109" i="1"/>
  <c r="F122" i="1" s="1"/>
  <c r="E109" i="1"/>
  <c r="E122" i="1" s="1"/>
  <c r="D109" i="1"/>
  <c r="D122" i="1" s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Q86" i="1"/>
  <c r="P86" i="1"/>
  <c r="O86" i="1"/>
  <c r="N86" i="1"/>
  <c r="M86" i="1"/>
  <c r="L86" i="1"/>
  <c r="L101" i="1" s="1"/>
  <c r="K86" i="1"/>
  <c r="J86" i="1"/>
  <c r="I86" i="1"/>
  <c r="H86" i="1"/>
  <c r="G86" i="1"/>
  <c r="F86" i="1"/>
  <c r="E86" i="1"/>
  <c r="D86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Q66" i="1"/>
  <c r="Q80" i="1" s="1"/>
  <c r="P66" i="1"/>
  <c r="P80" i="1" s="1"/>
  <c r="O66" i="1"/>
  <c r="O80" i="1" s="1"/>
  <c r="N66" i="1"/>
  <c r="N80" i="1" s="1"/>
  <c r="M66" i="1"/>
  <c r="M80" i="1" s="1"/>
  <c r="L66" i="1"/>
  <c r="L80" i="1" s="1"/>
  <c r="K66" i="1"/>
  <c r="K80" i="1" s="1"/>
  <c r="J66" i="1"/>
  <c r="J80" i="1" s="1"/>
  <c r="I66" i="1"/>
  <c r="I80" i="1" s="1"/>
  <c r="H66" i="1"/>
  <c r="H80" i="1" s="1"/>
  <c r="G66" i="1"/>
  <c r="G80" i="1" s="1"/>
  <c r="F66" i="1"/>
  <c r="F80" i="1" s="1"/>
  <c r="E66" i="1"/>
  <c r="D66" i="1"/>
  <c r="D80" i="1" s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Q42" i="1"/>
  <c r="Q57" i="1" s="1"/>
  <c r="P42" i="1"/>
  <c r="P57" i="1" s="1"/>
  <c r="O42" i="1"/>
  <c r="O57" i="1" s="1"/>
  <c r="N42" i="1"/>
  <c r="N57" i="1" s="1"/>
  <c r="M42" i="1"/>
  <c r="M57" i="1" s="1"/>
  <c r="L42" i="1"/>
  <c r="L57" i="1" s="1"/>
  <c r="K42" i="1"/>
  <c r="K57" i="1" s="1"/>
  <c r="J42" i="1"/>
  <c r="J57" i="1" s="1"/>
  <c r="I42" i="1"/>
  <c r="I57" i="1" s="1"/>
  <c r="H42" i="1"/>
  <c r="H57" i="1" s="1"/>
  <c r="G42" i="1"/>
  <c r="G57" i="1" s="1"/>
  <c r="F42" i="1"/>
  <c r="F57" i="1" s="1"/>
  <c r="E42" i="1"/>
  <c r="E57" i="1" s="1"/>
  <c r="D42" i="1"/>
  <c r="D57" i="1" s="1"/>
  <c r="Q32" i="1"/>
  <c r="P32" i="1"/>
  <c r="O32" i="1"/>
  <c r="N32" i="1"/>
  <c r="M32" i="1"/>
  <c r="L32" i="1"/>
  <c r="K32" i="1"/>
  <c r="I32" i="1"/>
  <c r="H32" i="1"/>
  <c r="G32" i="1"/>
  <c r="F32" i="1"/>
  <c r="E32" i="1"/>
  <c r="D32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I33" i="1"/>
  <c r="H33" i="1"/>
  <c r="G33" i="1"/>
  <c r="F33" i="1"/>
  <c r="E33" i="1"/>
  <c r="D33" i="1"/>
  <c r="E80" i="1" l="1"/>
  <c r="E101" i="1"/>
  <c r="G101" i="1"/>
  <c r="I101" i="1"/>
  <c r="K101" i="1"/>
  <c r="M101" i="1"/>
  <c r="O101" i="1"/>
  <c r="Q101" i="1"/>
  <c r="D101" i="1"/>
  <c r="F101" i="1"/>
  <c r="H101" i="1"/>
  <c r="J101" i="1"/>
  <c r="N101" i="1"/>
  <c r="P101" i="1"/>
  <c r="L33" i="1"/>
  <c r="N33" i="1"/>
  <c r="P33" i="1"/>
  <c r="J32" i="1"/>
  <c r="J33" i="1" s="1"/>
  <c r="K33" i="1"/>
  <c r="M33" i="1"/>
  <c r="O33" i="1"/>
  <c r="Q33" i="1"/>
  <c r="D231" i="1" l="1"/>
  <c r="D232" i="1" s="1"/>
  <c r="E231" i="1"/>
  <c r="E232" i="1" s="1"/>
  <c r="F231" i="1"/>
  <c r="F232" i="1" s="1"/>
  <c r="G231" i="1"/>
  <c r="G232" i="1" s="1"/>
  <c r="H231" i="1"/>
  <c r="H232" i="1" s="1"/>
  <c r="I231" i="1"/>
  <c r="I232" i="1" s="1"/>
  <c r="J231" i="1"/>
  <c r="J232" i="1" s="1"/>
  <c r="K231" i="1"/>
  <c r="K232" i="1" s="1"/>
  <c r="M231" i="1"/>
  <c r="M232" i="1" s="1"/>
  <c r="N231" i="1"/>
  <c r="N232" i="1" s="1"/>
  <c r="P231" i="1"/>
  <c r="P232" i="1" s="1"/>
  <c r="Q231" i="1"/>
  <c r="Q232" i="1" s="1"/>
  <c r="D210" i="1"/>
  <c r="D211" i="1" s="1"/>
  <c r="E210" i="1"/>
  <c r="E211" i="1" s="1"/>
  <c r="F210" i="1"/>
  <c r="F211" i="1" s="1"/>
  <c r="G210" i="1"/>
  <c r="G211" i="1" s="1"/>
  <c r="H210" i="1"/>
  <c r="H211" i="1" s="1"/>
  <c r="I210" i="1"/>
  <c r="I211" i="1" s="1"/>
  <c r="J210" i="1"/>
  <c r="J211" i="1" s="1"/>
  <c r="K210" i="1"/>
  <c r="K211" i="1" s="1"/>
  <c r="M210" i="1"/>
  <c r="M211" i="1" s="1"/>
  <c r="N210" i="1"/>
  <c r="N211" i="1" s="1"/>
  <c r="Q210" i="1"/>
  <c r="Q211" i="1" s="1"/>
  <c r="D165" i="1"/>
  <c r="D166" i="1" s="1"/>
  <c r="E165" i="1"/>
  <c r="E166" i="1" s="1"/>
  <c r="F165" i="1"/>
  <c r="F166" i="1" s="1"/>
  <c r="G165" i="1"/>
  <c r="G166" i="1" s="1"/>
  <c r="H165" i="1"/>
  <c r="H166" i="1" s="1"/>
  <c r="I165" i="1"/>
  <c r="I166" i="1" s="1"/>
  <c r="J165" i="1"/>
  <c r="J166" i="1" s="1"/>
  <c r="K165" i="1"/>
  <c r="K166" i="1" s="1"/>
  <c r="M165" i="1"/>
  <c r="M166" i="1" s="1"/>
  <c r="N165" i="1"/>
  <c r="N166" i="1" s="1"/>
  <c r="P165" i="1"/>
  <c r="P166" i="1" s="1"/>
  <c r="Q165" i="1"/>
  <c r="Q166" i="1" s="1"/>
</calcChain>
</file>

<file path=xl/sharedStrings.xml><?xml version="1.0" encoding="utf-8"?>
<sst xmlns="http://schemas.openxmlformats.org/spreadsheetml/2006/main" count="700" uniqueCount="215">
  <si>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</si>
  <si>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</si>
  <si>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</si>
  <si>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</si>
  <si>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</si>
  <si>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</si>
  <si>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</si>
  <si>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</si>
  <si>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</si>
  <si>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</si>
  <si>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</si>
  <si>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</si>
  <si>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</si>
  <si>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</si>
  <si>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</si>
  <si>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</si>
  <si>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</si>
  <si>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</si>
  <si>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</si>
  <si>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</si>
  <si>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</si>
  <si>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</si>
  <si>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</si>
  <si>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</si>
  <si>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</si>
  <si>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</si>
  <si>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</si>
  <si>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</si>
  <si>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</si>
  <si>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</si>
  <si>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</si>
  <si>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</si>
  <si>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</si>
  <si>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</si>
  <si>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</si>
  <si>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</si>
  <si>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</si>
  <si>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</si>
  <si>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</si>
  <si>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</si>
  <si>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</si>
  <si>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</si>
  <si>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</si>
  <si>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</si>
  <si>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</si>
  <si>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Кисломолочный напиток</t>
  </si>
  <si>
    <t>A</t>
  </si>
  <si>
    <t>B1</t>
  </si>
  <si>
    <t>B2</t>
  </si>
  <si>
    <t>PP</t>
  </si>
  <si>
    <t>200/15</t>
  </si>
  <si>
    <t>-</t>
  </si>
  <si>
    <t>200/15/7</t>
  </si>
  <si>
    <t>Какао с молоком</t>
  </si>
  <si>
    <t>Пудинг из творога (запеченный) с молоком сгущеным</t>
  </si>
  <si>
    <t>Макаронные изделия отварные с маслом сливочным</t>
  </si>
  <si>
    <t>Салат из белокачанной капусты с морковью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</si>
  <si>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</si>
  <si>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</si>
  <si>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</si>
  <si>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</si>
  <si>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</si>
  <si>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Жаркое по домашнему</t>
  </si>
  <si>
    <t>PЭ</t>
  </si>
  <si>
    <t>№ рецептуры</t>
  </si>
  <si>
    <t>Салат из моркови с сахаром</t>
  </si>
  <si>
    <t>50/50</t>
  </si>
  <si>
    <t>250/25/10</t>
  </si>
  <si>
    <t>250/25</t>
  </si>
  <si>
    <t>Мясо свинина тушеное</t>
  </si>
  <si>
    <t>Бутерброд с сыром</t>
  </si>
  <si>
    <t>Шницель из свинины</t>
  </si>
  <si>
    <t>Икра кабачковая</t>
  </si>
  <si>
    <t>Биточки из свинины</t>
  </si>
  <si>
    <t>Бутерброд горячий с колбасой вареной и сыром</t>
  </si>
  <si>
    <t>ТТК МУП КШП от 14.09.2020</t>
  </si>
  <si>
    <t>Кукуруза отварная консервированная</t>
  </si>
  <si>
    <t>Горох овощной отварной консервированный</t>
  </si>
  <si>
    <t>Плов из птицы</t>
  </si>
  <si>
    <t>50/150</t>
  </si>
  <si>
    <t>692 с-к 2004г.</t>
  </si>
  <si>
    <t>Винегрет овощной</t>
  </si>
  <si>
    <t>Напиток апельсиновый или лимонный</t>
  </si>
  <si>
    <t>101 с-к 2004г.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</si>
  <si>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</si>
  <si>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</si>
  <si>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</si>
  <si>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</si>
  <si>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</si>
  <si>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</si>
  <si>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62 с-к 2017г</t>
  </si>
  <si>
    <t>203 с-к 2017г</t>
  </si>
  <si>
    <t>260 с-к 2017г</t>
  </si>
  <si>
    <t>14 с-к 2017г</t>
  </si>
  <si>
    <t>382 с-к 2017г</t>
  </si>
  <si>
    <t>45 с-к 2017г</t>
  </si>
  <si>
    <t>376 с-к 2017г</t>
  </si>
  <si>
    <t>302 с-к 2017г</t>
  </si>
  <si>
    <t>52 с-к 2017г</t>
  </si>
  <si>
    <t>304 с-к 2017г</t>
  </si>
  <si>
    <t>377 с-к 2017г</t>
  </si>
  <si>
    <t>133 с-к 2017г</t>
  </si>
  <si>
    <t>234 с-к 2017г</t>
  </si>
  <si>
    <t>312 с-к 2017г</t>
  </si>
  <si>
    <t>88 с-к 2017г</t>
  </si>
  <si>
    <t>256 с-к 2017г</t>
  </si>
  <si>
    <t>389 с-к 2017г</t>
  </si>
  <si>
    <t>131 с-к 2017г</t>
  </si>
  <si>
    <t>291 с-к 2017г</t>
  </si>
  <si>
    <t>3 с-к 2017г</t>
  </si>
  <si>
    <t>29 с-к 2017г</t>
  </si>
  <si>
    <t>142 с-к 2017г</t>
  </si>
  <si>
    <t>268 с-к 2017г</t>
  </si>
  <si>
    <t>15 с-к 2017г</t>
  </si>
  <si>
    <t>222 с-к 2017г</t>
  </si>
  <si>
    <t>288 с-к 2017г</t>
  </si>
  <si>
    <t>173/174 с-к 2017г</t>
  </si>
  <si>
    <t>70/71 с-к 2017г</t>
  </si>
  <si>
    <t>259 с-к 2017г</t>
  </si>
  <si>
    <t>278 с-к 2017г</t>
  </si>
  <si>
    <t>342 с-к 2017г</t>
  </si>
  <si>
    <t>143 с-к 2017г</t>
  </si>
  <si>
    <t>111 с-к 2017г</t>
  </si>
  <si>
    <t>229 с-к 2017г</t>
  </si>
  <si>
    <t>243 с-к 2017г</t>
  </si>
  <si>
    <t>115 с-к 2017г</t>
  </si>
  <si>
    <t>386 с-к 2017г</t>
  </si>
  <si>
    <t>84 с-к 2017г</t>
  </si>
  <si>
    <t>Гамбургер с колбасой</t>
  </si>
  <si>
    <t>Омлет с колбасой или сосисками</t>
  </si>
  <si>
    <t>212 с-к 2017г.</t>
  </si>
  <si>
    <t>82 с-к 2017г</t>
  </si>
  <si>
    <t>Борщ с капустой и картофелем, мясом цыпленка и сметаной</t>
  </si>
  <si>
    <t>100/60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</si>
  <si>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</si>
  <si>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</si>
  <si>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</si>
  <si>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</si>
  <si>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</si>
  <si>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</si>
  <si>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</si>
  <si>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>Компот из свежих плодов (яблоки)</t>
  </si>
  <si>
    <t>Борщ с фасолью и картофелем и мясом цыпленка со сметаной</t>
  </si>
  <si>
    <t>Каша вязкая рисовая молочная с маслом сливочным</t>
  </si>
  <si>
    <t>Сок фруктовый</t>
  </si>
  <si>
    <t>Огурцы консервированные в нарезке</t>
  </si>
  <si>
    <t>Кисель из повидла, джема, варенья</t>
  </si>
  <si>
    <t>360 с-к 2017г</t>
  </si>
  <si>
    <t>67 с-к 2017 г</t>
  </si>
  <si>
    <t>699 с-к 2004г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</si>
  <si>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</si>
  <si>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</si>
  <si>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</si>
  <si>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</si>
  <si>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</si>
  <si>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</si>
  <si>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</si>
  <si>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</si>
  <si>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>120/30</t>
  </si>
  <si>
    <t xml:space="preserve"> - </t>
  </si>
  <si>
    <t xml:space="preserve">Рыба,тушеная в томате с овощами </t>
  </si>
  <si>
    <t>Салат из сырых овощей</t>
  </si>
  <si>
    <t>254 с-к 2017г</t>
  </si>
  <si>
    <t xml:space="preserve">Печень жареная </t>
  </si>
  <si>
    <t>330 с-к 2017г</t>
  </si>
  <si>
    <t>Соус сметанный</t>
  </si>
  <si>
    <t>ТТК МУП КШП от 29.01.2021г</t>
  </si>
  <si>
    <t>Суп картофельный с фасолью и мясом цыпленка</t>
  </si>
  <si>
    <t>Цыпленок-бройлер отварной со сметанным соусом с томатом</t>
  </si>
  <si>
    <t>Котлеты или биточки рыбные</t>
  </si>
  <si>
    <t>Щи из свежей капусты с картофелем, мясом  цыпленка и сметаной</t>
  </si>
  <si>
    <t>349 с-к 2017г</t>
  </si>
  <si>
    <t>Компот из смеси сухофруктов</t>
  </si>
  <si>
    <t>11 с-к 2004г</t>
  </si>
  <si>
    <t>692 с-к 2004г</t>
  </si>
  <si>
    <t>96 с-к 2017г</t>
  </si>
  <si>
    <t>Рассольник по "Ленинградски" с мясом цыпленка</t>
  </si>
  <si>
    <t>Капуста тушеная</t>
  </si>
  <si>
    <t>101 с-к 2017г</t>
  </si>
  <si>
    <t>Суп картофельный с крупой и рыбой</t>
  </si>
  <si>
    <t>273 с-к 2017г</t>
  </si>
  <si>
    <t>Котлета рубленная из говядины, запеченная под молочным соусом</t>
  </si>
  <si>
    <t>ТТК МУП КШП от 24.08.2018</t>
  </si>
  <si>
    <t>Салат "Витаминный"</t>
  </si>
  <si>
    <t>Тефтели мясные из говядины</t>
  </si>
  <si>
    <t>387 с-к 2017г</t>
  </si>
  <si>
    <t>Напиток из варенья</t>
  </si>
  <si>
    <t>6 с-к 2017г</t>
  </si>
  <si>
    <t>Бутерброд с колбасой</t>
  </si>
  <si>
    <t>230 с-к 2017г</t>
  </si>
  <si>
    <t>Рыба жареная</t>
  </si>
  <si>
    <t>7 с-к 2017г</t>
  </si>
  <si>
    <t>Бутерброд горячий с сыром</t>
  </si>
  <si>
    <t>Сосиска отварная</t>
  </si>
  <si>
    <t>99 с-к 2017г</t>
  </si>
  <si>
    <t>Суп из овощей и мяса цыпленка</t>
  </si>
  <si>
    <t>282 с-к 2017г</t>
  </si>
  <si>
    <t>Оладьи из печени говяжьей</t>
  </si>
  <si>
    <t>331 с-к 2017г</t>
  </si>
  <si>
    <t>Соус сметанный с томатом</t>
  </si>
  <si>
    <t>Огурцы свежие  в нарезке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</si>
  <si>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</si>
  <si>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</si>
  <si>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</si>
  <si>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</si>
  <si>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</si>
  <si>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</si>
  <si>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</si>
  <si>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</si>
  <si>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</si>
  <si>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Обед (60-00)</t>
  </si>
  <si>
    <t>Полдник (20-00)</t>
  </si>
  <si>
    <t>1) Меню разработано в соответствии с СанПин 2.3/2.4.3590-20</t>
  </si>
  <si>
    <t xml:space="preserve">     Примерная раскладка десятидневного  меню для общеобразовательных учреждений Брянского района  в возрасте старше 11 лет на осенне-зимний период  на 2021-2022 уч.года</t>
  </si>
  <si>
    <t>Завтрак (55-00)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</si>
</sst>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tabSelected="1" zoomScaleNormal="100" workbookViewId="0">
      <selection sqref="A1:M2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84" t="s">
        <v>213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7"/>
      <c r="O1" s="7"/>
      <c r="P1" s="7"/>
      <c r="Q1" s="7"/>
    </row>
    <row r="2" spans="1:17" ht="37.5" customHeight="1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7"/>
      <c r="O2" s="7"/>
      <c r="P2" s="7"/>
      <c r="Q2" s="7"/>
    </row>
    <row r="3" spans="1:17" ht="15.6" x14ac:dyDescent="0.3">
      <c r="A3" s="91" t="s">
        <v>150</v>
      </c>
      <c r="B3" s="91"/>
      <c r="C3" s="91"/>
      <c r="D3" s="91"/>
      <c r="E3" s="91"/>
      <c r="F3" s="91"/>
      <c r="G3" s="91"/>
      <c r="H3" s="88"/>
      <c r="I3" s="88"/>
      <c r="J3" s="88"/>
      <c r="K3" s="88"/>
      <c r="L3" s="88"/>
      <c r="M3" s="88"/>
    </row>
    <row r="4" spans="1:17" ht="15.6" x14ac:dyDescent="0.3">
      <c r="A4" s="89" t="s">
        <v>151</v>
      </c>
      <c r="B4" s="89"/>
      <c r="C4" s="89"/>
      <c r="D4" s="89"/>
      <c r="E4" s="89"/>
      <c r="F4" s="12"/>
      <c r="G4" s="12"/>
      <c r="H4" s="11"/>
      <c r="I4" s="90" t="s">
        <v>152</v>
      </c>
      <c r="J4" s="90"/>
      <c r="K4" s="90"/>
      <c r="L4" s="90"/>
      <c r="M4" s="90"/>
      <c r="N4" s="90"/>
    </row>
    <row r="5" spans="1:17" ht="15.6" x14ac:dyDescent="0.3">
      <c r="A5" s="89" t="s">
        <v>153</v>
      </c>
      <c r="B5" s="89"/>
      <c r="C5" s="89"/>
      <c r="D5" s="89"/>
      <c r="E5" s="89"/>
      <c r="F5" s="12"/>
      <c r="G5" s="12"/>
      <c r="H5" s="11"/>
      <c r="I5" s="90" t="s">
        <v>154</v>
      </c>
      <c r="J5" s="90"/>
      <c r="K5" s="90"/>
      <c r="L5" s="90"/>
      <c r="M5" s="90"/>
      <c r="N5" s="90"/>
    </row>
    <row r="6" spans="1:17" ht="15.6" x14ac:dyDescent="0.3">
      <c r="A6" s="89"/>
      <c r="B6" s="89"/>
      <c r="C6" s="89"/>
      <c r="D6" s="89"/>
      <c r="E6" s="89"/>
      <c r="F6" s="12"/>
      <c r="G6" s="12"/>
      <c r="H6" s="11"/>
      <c r="I6" s="90" t="s">
        <v>156</v>
      </c>
      <c r="J6" s="90"/>
      <c r="K6" s="90"/>
      <c r="L6" s="90"/>
      <c r="M6" s="90"/>
      <c r="N6" s="90"/>
    </row>
    <row r="7" spans="1:17" ht="15.6" x14ac:dyDescent="0.3">
      <c r="A7" s="89" t="s">
        <v>155</v>
      </c>
      <c r="B7" s="89"/>
      <c r="C7" s="89"/>
      <c r="D7" s="89"/>
      <c r="E7" s="89"/>
      <c r="F7" s="12"/>
      <c r="G7" s="12"/>
      <c r="H7" s="11"/>
      <c r="I7" s="90" t="s">
        <v>155</v>
      </c>
      <c r="J7" s="90"/>
      <c r="K7" s="90"/>
      <c r="L7" s="90"/>
      <c r="M7" s="90"/>
      <c r="N7" s="90"/>
    </row>
    <row r="8" spans="1:17" ht="15" customHeight="1" x14ac:dyDescent="0.3">
      <c r="A8" s="88"/>
      <c r="B8" s="88"/>
      <c r="C8" s="88"/>
      <c r="D8" s="88"/>
      <c r="E8" s="88"/>
      <c r="F8" s="10"/>
      <c r="G8" s="10"/>
      <c r="H8" s="10"/>
      <c r="I8" s="88"/>
      <c r="J8" s="88"/>
      <c r="K8" s="88"/>
      <c r="L8" s="88"/>
      <c r="M8" s="88"/>
    </row>
    <row r="9" spans="1:17" ht="9.6" customHeight="1" thickBot="1" x14ac:dyDescent="0.35">
      <c r="A9" s="1"/>
    </row>
    <row r="10" spans="1:17" ht="24" customHeight="1" x14ac:dyDescent="0.3">
      <c r="A10" s="30" t="s">
        <v>64</v>
      </c>
      <c r="B10" s="66" t="s">
        <v>0</v>
      </c>
      <c r="C10" s="66" t="s">
        <v>1</v>
      </c>
      <c r="D10" s="66" t="s">
        <v>2</v>
      </c>
      <c r="E10" s="66"/>
      <c r="F10" s="66"/>
      <c r="G10" s="66"/>
      <c r="H10" s="66" t="s">
        <v>3</v>
      </c>
      <c r="I10" s="66"/>
      <c r="J10" s="66"/>
      <c r="K10" s="66"/>
      <c r="L10" s="66" t="s">
        <v>4</v>
      </c>
      <c r="M10" s="66"/>
      <c r="N10" s="66"/>
      <c r="O10" s="66"/>
      <c r="P10" s="66"/>
      <c r="Q10" s="67"/>
    </row>
    <row r="11" spans="1:17" ht="39.6" x14ac:dyDescent="0.3">
      <c r="A11" s="31"/>
      <c r="B11" s="73"/>
      <c r="C11" s="73"/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L11" s="19" t="s">
        <v>46</v>
      </c>
      <c r="M11" s="19" t="s">
        <v>63</v>
      </c>
      <c r="N11" s="19" t="s">
        <v>47</v>
      </c>
      <c r="O11" s="19" t="s">
        <v>48</v>
      </c>
      <c r="P11" s="19" t="s">
        <v>49</v>
      </c>
      <c r="Q11" s="32" t="s">
        <v>13</v>
      </c>
    </row>
    <row r="12" spans="1:17" x14ac:dyDescent="0.3">
      <c r="A12" s="68" t="s">
        <v>14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x14ac:dyDescent="0.3">
      <c r="A13" s="33"/>
      <c r="B13" s="20" t="s">
        <v>214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83"/>
    </row>
    <row r="14" spans="1:17" x14ac:dyDescent="0.3">
      <c r="A14" s="17" t="s">
        <v>109</v>
      </c>
      <c r="B14" s="21" t="s">
        <v>70</v>
      </c>
      <c r="C14" s="13">
        <v>50</v>
      </c>
      <c r="D14" s="13">
        <v>5.8</v>
      </c>
      <c r="E14" s="13">
        <v>8.3000000000000007</v>
      </c>
      <c r="F14" s="13">
        <v>14.83</v>
      </c>
      <c r="G14" s="13">
        <v>157</v>
      </c>
      <c r="H14" s="13">
        <v>139.19999999999999</v>
      </c>
      <c r="I14" s="13">
        <v>9.4499999999999993</v>
      </c>
      <c r="J14" s="13">
        <v>96</v>
      </c>
      <c r="K14" s="13">
        <v>0.49</v>
      </c>
      <c r="L14" s="13">
        <v>59</v>
      </c>
      <c r="M14" s="13">
        <v>65.7</v>
      </c>
      <c r="N14" s="13">
        <v>0.04</v>
      </c>
      <c r="O14" s="13">
        <v>7.0000000000000007E-2</v>
      </c>
      <c r="P14" s="13">
        <v>0.3</v>
      </c>
      <c r="Q14" s="16">
        <v>0.11</v>
      </c>
    </row>
    <row r="15" spans="1:17" ht="27" customHeight="1" x14ac:dyDescent="0.3">
      <c r="A15" s="17" t="s">
        <v>92</v>
      </c>
      <c r="B15" s="22" t="s">
        <v>140</v>
      </c>
      <c r="C15" s="13" t="s">
        <v>66</v>
      </c>
      <c r="D15" s="13">
        <v>10.4</v>
      </c>
      <c r="E15" s="13">
        <v>28.19</v>
      </c>
      <c r="F15" s="13">
        <v>2.89</v>
      </c>
      <c r="G15" s="13">
        <v>309</v>
      </c>
      <c r="H15" s="13">
        <v>20</v>
      </c>
      <c r="I15" s="13">
        <v>22.39</v>
      </c>
      <c r="J15" s="13">
        <v>128.62</v>
      </c>
      <c r="K15" s="13">
        <v>2.21</v>
      </c>
      <c r="L15" s="13" t="s">
        <v>51</v>
      </c>
      <c r="M15" s="13">
        <v>16</v>
      </c>
      <c r="N15" s="13">
        <v>2.6</v>
      </c>
      <c r="O15" s="13">
        <v>0.28000000000000003</v>
      </c>
      <c r="P15" s="13">
        <v>1.9</v>
      </c>
      <c r="Q15" s="16">
        <v>0.92</v>
      </c>
    </row>
    <row r="16" spans="1:17" ht="39" customHeight="1" x14ac:dyDescent="0.3">
      <c r="A16" s="17" t="s">
        <v>91</v>
      </c>
      <c r="B16" s="22" t="s">
        <v>55</v>
      </c>
      <c r="C16" s="13">
        <v>157.5</v>
      </c>
      <c r="D16" s="13">
        <v>5.73</v>
      </c>
      <c r="E16" s="13">
        <v>6.07</v>
      </c>
      <c r="F16" s="13">
        <v>31.98</v>
      </c>
      <c r="G16" s="13">
        <v>205</v>
      </c>
      <c r="H16" s="13">
        <v>9.7799999999999994</v>
      </c>
      <c r="I16" s="13">
        <v>7.9</v>
      </c>
      <c r="J16" s="13">
        <v>39.450000000000003</v>
      </c>
      <c r="K16" s="13">
        <v>0.81</v>
      </c>
      <c r="L16" s="13">
        <v>30</v>
      </c>
      <c r="M16" s="13">
        <v>0.74</v>
      </c>
      <c r="N16" s="13">
        <v>0.03</v>
      </c>
      <c r="O16" s="13">
        <v>0.55000000000000004</v>
      </c>
      <c r="P16" s="13">
        <v>1.5</v>
      </c>
      <c r="Q16" s="16" t="s">
        <v>51</v>
      </c>
    </row>
    <row r="17" spans="1:17" ht="27" customHeight="1" x14ac:dyDescent="0.3">
      <c r="A17" s="17" t="s">
        <v>94</v>
      </c>
      <c r="B17" s="22" t="s">
        <v>53</v>
      </c>
      <c r="C17" s="13">
        <v>200</v>
      </c>
      <c r="D17" s="13">
        <v>4.08</v>
      </c>
      <c r="E17" s="13">
        <v>3.54</v>
      </c>
      <c r="F17" s="13">
        <v>17.579999999999998</v>
      </c>
      <c r="G17" s="13">
        <v>118.6</v>
      </c>
      <c r="H17" s="13">
        <v>152.22</v>
      </c>
      <c r="I17" s="13">
        <v>21.34</v>
      </c>
      <c r="J17" s="13">
        <v>124.56</v>
      </c>
      <c r="K17" s="13">
        <v>0.48</v>
      </c>
      <c r="L17" s="13">
        <v>24.4</v>
      </c>
      <c r="M17" s="13">
        <v>26.66</v>
      </c>
      <c r="N17" s="13">
        <v>5.6000000000000001E-2</v>
      </c>
      <c r="O17" s="13">
        <v>0.188</v>
      </c>
      <c r="P17" s="13">
        <v>0.16600000000000001</v>
      </c>
      <c r="Q17" s="16">
        <v>1.59</v>
      </c>
    </row>
    <row r="18" spans="1:17" x14ac:dyDescent="0.3">
      <c r="A18" s="17"/>
      <c r="B18" s="22" t="s">
        <v>58</v>
      </c>
      <c r="C18" s="13">
        <v>40</v>
      </c>
      <c r="D18" s="13">
        <v>3.16</v>
      </c>
      <c r="E18" s="13">
        <v>0.4</v>
      </c>
      <c r="F18" s="13">
        <v>19.32</v>
      </c>
      <c r="G18" s="13">
        <v>93.52</v>
      </c>
      <c r="H18" s="13">
        <v>9.1999999999999993</v>
      </c>
      <c r="I18" s="13">
        <v>13.2</v>
      </c>
      <c r="J18" s="13">
        <v>34.799999999999997</v>
      </c>
      <c r="K18" s="13">
        <v>0.44</v>
      </c>
      <c r="L18" s="13" t="s">
        <v>51</v>
      </c>
      <c r="M18" s="13" t="s">
        <v>51</v>
      </c>
      <c r="N18" s="13">
        <v>0.04</v>
      </c>
      <c r="O18" s="13" t="s">
        <v>159</v>
      </c>
      <c r="P18" s="13" t="s">
        <v>159</v>
      </c>
      <c r="Q18" s="16">
        <v>12</v>
      </c>
    </row>
    <row r="19" spans="1:17" s="48" customFormat="1" x14ac:dyDescent="0.3">
      <c r="A19" s="44"/>
      <c r="B19" s="45" t="s">
        <v>19</v>
      </c>
      <c r="C19" s="46"/>
      <c r="D19" s="46">
        <f t="shared" ref="D19:Q19" si="0">SUM(D14:D18)</f>
        <v>29.169999999999998</v>
      </c>
      <c r="E19" s="46">
        <f t="shared" si="0"/>
        <v>46.5</v>
      </c>
      <c r="F19" s="46">
        <f t="shared" si="0"/>
        <v>86.6</v>
      </c>
      <c r="G19" s="46">
        <f t="shared" si="0"/>
        <v>883.12</v>
      </c>
      <c r="H19" s="46">
        <f t="shared" si="0"/>
        <v>330.4</v>
      </c>
      <c r="I19" s="46">
        <f t="shared" si="0"/>
        <v>74.28</v>
      </c>
      <c r="J19" s="46">
        <f t="shared" si="0"/>
        <v>423.43</v>
      </c>
      <c r="K19" s="46">
        <f t="shared" si="0"/>
        <v>4.4300000000000006</v>
      </c>
      <c r="L19" s="46">
        <f t="shared" si="0"/>
        <v>113.4</v>
      </c>
      <c r="M19" s="46">
        <f t="shared" si="0"/>
        <v>109.1</v>
      </c>
      <c r="N19" s="46">
        <f t="shared" si="0"/>
        <v>2.766</v>
      </c>
      <c r="O19" s="46">
        <f t="shared" si="0"/>
        <v>1.0880000000000001</v>
      </c>
      <c r="P19" s="46">
        <f t="shared" si="0"/>
        <v>3.8659999999999997</v>
      </c>
      <c r="Q19" s="47">
        <f t="shared" si="0"/>
        <v>14.620000000000001</v>
      </c>
    </row>
    <row r="20" spans="1:17" x14ac:dyDescent="0.3">
      <c r="A20" s="17"/>
      <c r="B20" s="20" t="s">
        <v>210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/>
    </row>
    <row r="21" spans="1:17" ht="40.200000000000003" customHeight="1" x14ac:dyDescent="0.3">
      <c r="A21" s="17" t="s">
        <v>107</v>
      </c>
      <c r="B21" s="15" t="s">
        <v>77</v>
      </c>
      <c r="C21" s="13">
        <v>50</v>
      </c>
      <c r="D21" s="13">
        <v>1.6</v>
      </c>
      <c r="E21" s="13">
        <v>1</v>
      </c>
      <c r="F21" s="13">
        <v>3</v>
      </c>
      <c r="G21" s="13">
        <v>36</v>
      </c>
      <c r="H21" s="13">
        <v>13.2</v>
      </c>
      <c r="I21" s="13">
        <v>11.2</v>
      </c>
      <c r="J21" s="13">
        <v>34.200000000000003</v>
      </c>
      <c r="K21" s="13">
        <v>0.38</v>
      </c>
      <c r="L21" s="13">
        <v>10</v>
      </c>
      <c r="M21" s="13">
        <v>38.4</v>
      </c>
      <c r="N21" s="13">
        <v>0.04</v>
      </c>
      <c r="O21" s="13">
        <v>0.02</v>
      </c>
      <c r="P21" s="13">
        <v>0.32</v>
      </c>
      <c r="Q21" s="16">
        <v>5.44</v>
      </c>
    </row>
    <row r="22" spans="1:17" ht="55.8" customHeight="1" x14ac:dyDescent="0.3">
      <c r="A22" s="17" t="s">
        <v>131</v>
      </c>
      <c r="B22" s="15" t="s">
        <v>132</v>
      </c>
      <c r="C22" s="13" t="s">
        <v>67</v>
      </c>
      <c r="D22" s="13">
        <v>8.01</v>
      </c>
      <c r="E22" s="13">
        <v>7.61</v>
      </c>
      <c r="F22" s="13">
        <v>8.92</v>
      </c>
      <c r="G22" s="13">
        <v>143.19999999999999</v>
      </c>
      <c r="H22" s="13">
        <v>50.6</v>
      </c>
      <c r="I22" s="13">
        <v>23.13</v>
      </c>
      <c r="J22" s="13">
        <v>46.1</v>
      </c>
      <c r="K22" s="13">
        <v>1.1000000000000001</v>
      </c>
      <c r="L22" s="13" t="s">
        <v>51</v>
      </c>
      <c r="M22" s="13">
        <v>216.75</v>
      </c>
      <c r="N22" s="13">
        <v>0.3</v>
      </c>
      <c r="O22" s="13">
        <v>0.4</v>
      </c>
      <c r="P22" s="13">
        <v>0.43</v>
      </c>
      <c r="Q22" s="16">
        <v>10.199999999999999</v>
      </c>
    </row>
    <row r="23" spans="1:17" ht="27" customHeight="1" x14ac:dyDescent="0.3">
      <c r="A23" s="17" t="s">
        <v>123</v>
      </c>
      <c r="B23" s="15" t="s">
        <v>160</v>
      </c>
      <c r="C23" s="13">
        <v>100</v>
      </c>
      <c r="D23" s="13">
        <v>10.76</v>
      </c>
      <c r="E23" s="13">
        <v>5.75</v>
      </c>
      <c r="F23" s="13">
        <v>3.8</v>
      </c>
      <c r="G23" s="13">
        <v>116</v>
      </c>
      <c r="H23" s="13">
        <v>36.950000000000003</v>
      </c>
      <c r="I23" s="13">
        <v>37.28</v>
      </c>
      <c r="J23" s="13">
        <v>32.869999999999997</v>
      </c>
      <c r="K23" s="13">
        <v>0.77</v>
      </c>
      <c r="L23" s="13">
        <v>5.74</v>
      </c>
      <c r="M23" s="13">
        <v>387</v>
      </c>
      <c r="N23" s="13">
        <v>0.1</v>
      </c>
      <c r="O23" s="13">
        <v>0.11</v>
      </c>
      <c r="P23" s="13">
        <v>2.8</v>
      </c>
      <c r="Q23" s="16">
        <v>6.45</v>
      </c>
    </row>
    <row r="24" spans="1:17" ht="27" customHeight="1" x14ac:dyDescent="0.3">
      <c r="A24" s="17" t="s">
        <v>103</v>
      </c>
      <c r="B24" s="15" t="s">
        <v>30</v>
      </c>
      <c r="C24" s="13">
        <v>150</v>
      </c>
      <c r="D24" s="13">
        <v>5.75</v>
      </c>
      <c r="E24" s="13">
        <v>3.5</v>
      </c>
      <c r="F24" s="13">
        <v>25.57</v>
      </c>
      <c r="G24" s="13">
        <v>158.16</v>
      </c>
      <c r="H24" s="13">
        <v>16.27</v>
      </c>
      <c r="I24" s="13">
        <v>32.58</v>
      </c>
      <c r="J24" s="13">
        <v>98.58</v>
      </c>
      <c r="K24" s="13">
        <v>1.1299999999999999</v>
      </c>
      <c r="L24" s="13" t="s">
        <v>159</v>
      </c>
      <c r="M24" s="13">
        <v>32</v>
      </c>
      <c r="N24" s="13">
        <v>0.17</v>
      </c>
      <c r="O24" s="13">
        <v>0.1</v>
      </c>
      <c r="P24" s="13">
        <v>1.9</v>
      </c>
      <c r="Q24" s="16">
        <v>23.3</v>
      </c>
    </row>
    <row r="25" spans="1:17" ht="27.6" customHeight="1" x14ac:dyDescent="0.3">
      <c r="A25" s="17" t="s">
        <v>147</v>
      </c>
      <c r="B25" s="22" t="s">
        <v>146</v>
      </c>
      <c r="C25" s="13">
        <v>200</v>
      </c>
      <c r="D25" s="13">
        <v>0.104</v>
      </c>
      <c r="E25" s="13" t="s">
        <v>159</v>
      </c>
      <c r="F25" s="13">
        <v>29.83</v>
      </c>
      <c r="G25" s="13">
        <v>117.4</v>
      </c>
      <c r="H25" s="13">
        <v>13.28</v>
      </c>
      <c r="I25" s="13">
        <v>2.92</v>
      </c>
      <c r="J25" s="13">
        <v>0.8</v>
      </c>
      <c r="K25" s="13">
        <v>0.3</v>
      </c>
      <c r="L25" s="13" t="s">
        <v>159</v>
      </c>
      <c r="M25" s="13" t="s">
        <v>159</v>
      </c>
      <c r="N25" s="13">
        <v>0.01</v>
      </c>
      <c r="O25" s="13">
        <v>0.02</v>
      </c>
      <c r="P25" s="13">
        <v>0.12</v>
      </c>
      <c r="Q25" s="16">
        <v>0.6</v>
      </c>
    </row>
    <row r="26" spans="1:17" s="10" customFormat="1" x14ac:dyDescent="0.3">
      <c r="A26" s="17"/>
      <c r="B26" s="22" t="s">
        <v>58</v>
      </c>
      <c r="C26" s="14">
        <v>20</v>
      </c>
      <c r="D26" s="14">
        <v>1.58</v>
      </c>
      <c r="E26" s="14">
        <v>0.2</v>
      </c>
      <c r="F26" s="14">
        <v>9.66</v>
      </c>
      <c r="G26" s="14">
        <v>46.76</v>
      </c>
      <c r="H26" s="14">
        <v>4.5999999999999996</v>
      </c>
      <c r="I26" s="14">
        <v>6.6</v>
      </c>
      <c r="J26" s="14">
        <v>17.399999999999999</v>
      </c>
      <c r="K26" s="14">
        <v>0.22</v>
      </c>
      <c r="L26" s="14" t="s">
        <v>51</v>
      </c>
      <c r="M26" s="14" t="s">
        <v>51</v>
      </c>
      <c r="N26" s="14">
        <v>0.02</v>
      </c>
      <c r="O26" s="14" t="s">
        <v>159</v>
      </c>
      <c r="P26" s="14" t="s">
        <v>159</v>
      </c>
      <c r="Q26" s="36">
        <v>6</v>
      </c>
    </row>
    <row r="27" spans="1:17" s="10" customFormat="1" ht="31.2" customHeight="1" x14ac:dyDescent="0.3">
      <c r="A27" s="17"/>
      <c r="B27" s="22" t="s">
        <v>59</v>
      </c>
      <c r="C27" s="14">
        <v>40</v>
      </c>
      <c r="D27" s="14">
        <v>2.11</v>
      </c>
      <c r="E27" s="14">
        <v>0.44</v>
      </c>
      <c r="F27" s="14">
        <v>19.78</v>
      </c>
      <c r="G27" s="14">
        <v>91.96</v>
      </c>
      <c r="H27" s="14">
        <v>9.1999999999999993</v>
      </c>
      <c r="I27" s="14">
        <v>10</v>
      </c>
      <c r="J27" s="14" t="s">
        <v>159</v>
      </c>
      <c r="K27" s="14">
        <v>1.24</v>
      </c>
      <c r="L27" s="14" t="s">
        <v>159</v>
      </c>
      <c r="M27" s="14">
        <v>42.4</v>
      </c>
      <c r="N27" s="14">
        <v>0.04</v>
      </c>
      <c r="O27" s="14" t="s">
        <v>159</v>
      </c>
      <c r="P27" s="14" t="s">
        <v>159</v>
      </c>
      <c r="Q27" s="36" t="s">
        <v>159</v>
      </c>
    </row>
    <row r="28" spans="1:17" s="48" customFormat="1" x14ac:dyDescent="0.3">
      <c r="A28" s="44"/>
      <c r="B28" s="45" t="s">
        <v>19</v>
      </c>
      <c r="C28" s="46"/>
      <c r="D28" s="46">
        <f t="shared" ref="D28:Q28" si="1">SUM(D21:D27)</f>
        <v>29.913999999999994</v>
      </c>
      <c r="E28" s="46">
        <f t="shared" si="1"/>
        <v>18.5</v>
      </c>
      <c r="F28" s="46">
        <f t="shared" si="1"/>
        <v>100.56</v>
      </c>
      <c r="G28" s="46">
        <f t="shared" si="1"/>
        <v>709.48</v>
      </c>
      <c r="H28" s="46">
        <f t="shared" si="1"/>
        <v>144.09999999999997</v>
      </c>
      <c r="I28" s="46">
        <f t="shared" si="1"/>
        <v>123.71</v>
      </c>
      <c r="J28" s="46">
        <f t="shared" si="1"/>
        <v>229.95000000000002</v>
      </c>
      <c r="K28" s="46">
        <f t="shared" si="1"/>
        <v>5.14</v>
      </c>
      <c r="L28" s="46">
        <f t="shared" si="1"/>
        <v>15.74</v>
      </c>
      <c r="M28" s="46">
        <f t="shared" si="1"/>
        <v>716.55</v>
      </c>
      <c r="N28" s="46">
        <f t="shared" si="1"/>
        <v>0.68</v>
      </c>
      <c r="O28" s="46">
        <f t="shared" si="1"/>
        <v>0.65</v>
      </c>
      <c r="P28" s="46">
        <f t="shared" si="1"/>
        <v>5.5699999999999994</v>
      </c>
      <c r="Q28" s="47">
        <f t="shared" si="1"/>
        <v>51.99</v>
      </c>
    </row>
    <row r="29" spans="1:17" x14ac:dyDescent="0.3">
      <c r="A29" s="17"/>
      <c r="B29" s="20" t="s">
        <v>211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</row>
    <row r="30" spans="1:17" s="9" customFormat="1" ht="27.6" customHeight="1" x14ac:dyDescent="0.3">
      <c r="A30" s="37" t="s">
        <v>120</v>
      </c>
      <c r="B30" s="21" t="s">
        <v>141</v>
      </c>
      <c r="C30" s="26">
        <v>200</v>
      </c>
      <c r="D30" s="26">
        <v>0.45</v>
      </c>
      <c r="E30" s="26">
        <v>0.1</v>
      </c>
      <c r="F30" s="26">
        <v>33.99</v>
      </c>
      <c r="G30" s="26">
        <v>98</v>
      </c>
      <c r="H30" s="26">
        <v>99.6</v>
      </c>
      <c r="I30" s="26">
        <v>23.3</v>
      </c>
      <c r="J30" s="26">
        <v>7.6</v>
      </c>
      <c r="K30" s="26">
        <v>12.1</v>
      </c>
      <c r="L30" s="26">
        <v>0.25</v>
      </c>
      <c r="M30" s="26">
        <v>4</v>
      </c>
      <c r="N30" s="26">
        <v>0.03</v>
      </c>
      <c r="O30" s="26">
        <v>0.01</v>
      </c>
      <c r="P30" s="26">
        <v>0.1</v>
      </c>
      <c r="Q30" s="38">
        <v>12</v>
      </c>
    </row>
    <row r="31" spans="1:17" x14ac:dyDescent="0.3">
      <c r="A31" s="17"/>
      <c r="B31" s="22" t="s">
        <v>41</v>
      </c>
      <c r="C31" s="13">
        <v>50</v>
      </c>
      <c r="D31" s="13">
        <v>3.95</v>
      </c>
      <c r="E31" s="13">
        <v>0.5</v>
      </c>
      <c r="F31" s="13">
        <v>24.15</v>
      </c>
      <c r="G31" s="13">
        <v>116.9</v>
      </c>
      <c r="H31" s="13">
        <v>11.5</v>
      </c>
      <c r="I31" s="13">
        <v>13.2</v>
      </c>
      <c r="J31" s="13" t="s">
        <v>159</v>
      </c>
      <c r="K31" s="13">
        <v>0.44</v>
      </c>
      <c r="L31" s="13" t="s">
        <v>51</v>
      </c>
      <c r="M31" s="13">
        <v>34.799999999999997</v>
      </c>
      <c r="N31" s="13">
        <v>0.04</v>
      </c>
      <c r="O31" s="13" t="s">
        <v>51</v>
      </c>
      <c r="P31" s="13" t="s">
        <v>51</v>
      </c>
      <c r="Q31" s="16" t="s">
        <v>51</v>
      </c>
    </row>
    <row r="32" spans="1:17" s="48" customFormat="1" x14ac:dyDescent="0.3">
      <c r="A32" s="44"/>
      <c r="B32" s="45" t="s">
        <v>27</v>
      </c>
      <c r="C32" s="45"/>
      <c r="D32" s="45">
        <f t="shared" ref="D32:I32" si="2">SUM(D30:D31)</f>
        <v>4.4000000000000004</v>
      </c>
      <c r="E32" s="45">
        <f t="shared" si="2"/>
        <v>0.6</v>
      </c>
      <c r="F32" s="45">
        <f t="shared" si="2"/>
        <v>58.14</v>
      </c>
      <c r="G32" s="45">
        <f t="shared" si="2"/>
        <v>214.9</v>
      </c>
      <c r="H32" s="45">
        <f t="shared" si="2"/>
        <v>111.1</v>
      </c>
      <c r="I32" s="45">
        <f t="shared" si="2"/>
        <v>36.5</v>
      </c>
      <c r="J32" s="45">
        <f>SUM(D32:I32)</f>
        <v>425.64</v>
      </c>
      <c r="K32" s="45">
        <f t="shared" ref="K32:Q32" si="3">SUM(K30:K31)</f>
        <v>12.54</v>
      </c>
      <c r="L32" s="45">
        <f t="shared" si="3"/>
        <v>0.25</v>
      </c>
      <c r="M32" s="45">
        <f t="shared" si="3"/>
        <v>38.799999999999997</v>
      </c>
      <c r="N32" s="45">
        <f t="shared" si="3"/>
        <v>7.0000000000000007E-2</v>
      </c>
      <c r="O32" s="45">
        <f t="shared" si="3"/>
        <v>0.01</v>
      </c>
      <c r="P32" s="45">
        <f t="shared" si="3"/>
        <v>0.1</v>
      </c>
      <c r="Q32" s="49">
        <f t="shared" si="3"/>
        <v>12</v>
      </c>
    </row>
    <row r="33" spans="1:17" s="18" customFormat="1" x14ac:dyDescent="0.3">
      <c r="A33" s="34"/>
      <c r="B33" s="23" t="s">
        <v>22</v>
      </c>
      <c r="C33" s="24"/>
      <c r="D33" s="24">
        <f t="shared" ref="D33:Q33" si="4">D19+D28+D32</f>
        <v>63.483999999999988</v>
      </c>
      <c r="E33" s="24">
        <f t="shared" si="4"/>
        <v>65.599999999999994</v>
      </c>
      <c r="F33" s="24">
        <f t="shared" si="4"/>
        <v>245.3</v>
      </c>
      <c r="G33" s="24">
        <f t="shared" si="4"/>
        <v>1807.5</v>
      </c>
      <c r="H33" s="24">
        <f t="shared" si="4"/>
        <v>585.59999999999991</v>
      </c>
      <c r="I33" s="24">
        <f t="shared" si="4"/>
        <v>234.49</v>
      </c>
      <c r="J33" s="24">
        <f t="shared" si="4"/>
        <v>1079.02</v>
      </c>
      <c r="K33" s="24">
        <f t="shared" si="4"/>
        <v>22.11</v>
      </c>
      <c r="L33" s="24">
        <f t="shared" si="4"/>
        <v>129.39000000000001</v>
      </c>
      <c r="M33" s="24">
        <f t="shared" si="4"/>
        <v>864.44999999999993</v>
      </c>
      <c r="N33" s="24">
        <f t="shared" si="4"/>
        <v>3.516</v>
      </c>
      <c r="O33" s="24">
        <f t="shared" si="4"/>
        <v>1.748</v>
      </c>
      <c r="P33" s="24">
        <f t="shared" si="4"/>
        <v>9.5359999999999996</v>
      </c>
      <c r="Q33" s="35">
        <f t="shared" si="4"/>
        <v>78.61</v>
      </c>
    </row>
    <row r="34" spans="1:17" x14ac:dyDescent="0.3">
      <c r="A34" s="68" t="s">
        <v>23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</row>
    <row r="35" spans="1:17" x14ac:dyDescent="0.3">
      <c r="A35" s="17"/>
      <c r="B35" s="27" t="s">
        <v>15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2"/>
    </row>
    <row r="36" spans="1:17" ht="30" customHeight="1" x14ac:dyDescent="0.3">
      <c r="A36" s="17" t="s">
        <v>110</v>
      </c>
      <c r="B36" s="22" t="s">
        <v>161</v>
      </c>
      <c r="C36" s="13">
        <v>60</v>
      </c>
      <c r="D36" s="13">
        <v>0.65</v>
      </c>
      <c r="E36" s="13">
        <v>3.63</v>
      </c>
      <c r="F36" s="13">
        <v>2.2599999999999998</v>
      </c>
      <c r="G36" s="13">
        <v>44.34</v>
      </c>
      <c r="H36" s="13">
        <v>25</v>
      </c>
      <c r="I36" s="13">
        <v>18</v>
      </c>
      <c r="J36" s="13">
        <v>35</v>
      </c>
      <c r="K36" s="13">
        <v>0.66</v>
      </c>
      <c r="L36" s="13" t="s">
        <v>159</v>
      </c>
      <c r="M36" s="13">
        <v>353</v>
      </c>
      <c r="N36" s="13">
        <v>0.03</v>
      </c>
      <c r="O36" s="13">
        <v>0.03</v>
      </c>
      <c r="P36" s="13">
        <v>0.48</v>
      </c>
      <c r="Q36" s="16">
        <v>13.2</v>
      </c>
    </row>
    <row r="37" spans="1:17" ht="27" customHeight="1" x14ac:dyDescent="0.3">
      <c r="A37" s="17" t="s">
        <v>162</v>
      </c>
      <c r="B37" s="22" t="s">
        <v>163</v>
      </c>
      <c r="C37" s="13">
        <v>50</v>
      </c>
      <c r="D37" s="13">
        <v>11.5</v>
      </c>
      <c r="E37" s="13">
        <v>8.6999999999999993</v>
      </c>
      <c r="F37" s="13">
        <v>2.1</v>
      </c>
      <c r="G37" s="13">
        <v>147</v>
      </c>
      <c r="H37" s="13">
        <v>15.73</v>
      </c>
      <c r="I37" s="13">
        <v>11.14</v>
      </c>
      <c r="J37" s="13">
        <v>215.15</v>
      </c>
      <c r="K37" s="13">
        <v>4.66</v>
      </c>
      <c r="L37" s="13">
        <v>4852</v>
      </c>
      <c r="M37" s="13">
        <v>5963</v>
      </c>
      <c r="N37" s="13">
        <v>0.15</v>
      </c>
      <c r="O37" s="13">
        <v>1.31</v>
      </c>
      <c r="P37" s="13">
        <v>5.77</v>
      </c>
      <c r="Q37" s="16">
        <v>7.03</v>
      </c>
    </row>
    <row r="38" spans="1:17" ht="27" customHeight="1" x14ac:dyDescent="0.3">
      <c r="A38" s="17" t="s">
        <v>164</v>
      </c>
      <c r="B38" s="22" t="s">
        <v>165</v>
      </c>
      <c r="C38" s="13">
        <v>50</v>
      </c>
      <c r="D38" s="13">
        <v>0.7</v>
      </c>
      <c r="E38" s="13">
        <v>2.5</v>
      </c>
      <c r="F38" s="13">
        <v>2.93</v>
      </c>
      <c r="G38" s="13">
        <v>37.049999999999997</v>
      </c>
      <c r="H38" s="13">
        <v>13.65</v>
      </c>
      <c r="I38" s="13">
        <v>2.64</v>
      </c>
      <c r="J38" s="13">
        <v>11.37</v>
      </c>
      <c r="K38" s="13">
        <v>0.1</v>
      </c>
      <c r="L38" s="13">
        <v>16.899999999999999</v>
      </c>
      <c r="M38" s="13">
        <v>20</v>
      </c>
      <c r="N38" s="13">
        <v>0.01</v>
      </c>
      <c r="O38" s="13">
        <v>0.01</v>
      </c>
      <c r="P38" s="13">
        <v>0.08</v>
      </c>
      <c r="Q38" s="16">
        <v>0.02</v>
      </c>
    </row>
    <row r="39" spans="1:17" s="9" customFormat="1" ht="27" customHeight="1" x14ac:dyDescent="0.3">
      <c r="A39" s="37" t="s">
        <v>99</v>
      </c>
      <c r="B39" s="21" t="s">
        <v>24</v>
      </c>
      <c r="C39" s="26">
        <v>150</v>
      </c>
      <c r="D39" s="26">
        <v>6.09</v>
      </c>
      <c r="E39" s="26">
        <v>0.1</v>
      </c>
      <c r="F39" s="26">
        <v>61.14</v>
      </c>
      <c r="G39" s="26">
        <v>233</v>
      </c>
      <c r="H39" s="26">
        <v>1.52</v>
      </c>
      <c r="I39" s="26">
        <v>18.149999999999999</v>
      </c>
      <c r="J39" s="26">
        <v>67.67</v>
      </c>
      <c r="K39" s="26">
        <v>0.59</v>
      </c>
      <c r="L39" s="26" t="s">
        <v>159</v>
      </c>
      <c r="M39" s="26">
        <v>22.5</v>
      </c>
      <c r="N39" s="26">
        <v>0.3</v>
      </c>
      <c r="O39" s="26">
        <v>0.03</v>
      </c>
      <c r="P39" s="26">
        <v>0.23</v>
      </c>
      <c r="Q39" s="38">
        <v>2.0299999999999998</v>
      </c>
    </row>
    <row r="40" spans="1:17" s="9" customFormat="1" ht="27" customHeight="1" x14ac:dyDescent="0.3">
      <c r="A40" s="37" t="s">
        <v>185</v>
      </c>
      <c r="B40" s="21" t="s">
        <v>186</v>
      </c>
      <c r="C40" s="26">
        <v>200</v>
      </c>
      <c r="D40" s="26">
        <v>0.12</v>
      </c>
      <c r="E40" s="26">
        <v>0.02</v>
      </c>
      <c r="F40" s="26">
        <v>26.56</v>
      </c>
      <c r="G40" s="26">
        <v>106.8</v>
      </c>
      <c r="H40" s="26">
        <v>12.96</v>
      </c>
      <c r="I40" s="26">
        <v>4.5999999999999996</v>
      </c>
      <c r="J40" s="26">
        <v>3.2</v>
      </c>
      <c r="K40" s="26">
        <v>0.14000000000000001</v>
      </c>
      <c r="L40" s="26" t="s">
        <v>159</v>
      </c>
      <c r="M40" s="26">
        <v>1.6</v>
      </c>
      <c r="N40" s="26">
        <v>2E-3</v>
      </c>
      <c r="O40" s="26">
        <v>2E-3</v>
      </c>
      <c r="P40" s="26">
        <v>0.02</v>
      </c>
      <c r="Q40" s="38">
        <v>8</v>
      </c>
    </row>
    <row r="41" spans="1:17" s="9" customFormat="1" x14ac:dyDescent="0.3">
      <c r="A41" s="37"/>
      <c r="B41" s="21" t="s">
        <v>58</v>
      </c>
      <c r="C41" s="26">
        <v>40</v>
      </c>
      <c r="D41" s="26">
        <v>3.16</v>
      </c>
      <c r="E41" s="26">
        <v>0.4</v>
      </c>
      <c r="F41" s="26">
        <v>19.32</v>
      </c>
      <c r="G41" s="26">
        <v>93.52</v>
      </c>
      <c r="H41" s="26">
        <v>9.1999999999999993</v>
      </c>
      <c r="I41" s="26">
        <v>13.2</v>
      </c>
      <c r="J41" s="26">
        <v>34.799999999999997</v>
      </c>
      <c r="K41" s="26">
        <v>0.44</v>
      </c>
      <c r="L41" s="26" t="s">
        <v>51</v>
      </c>
      <c r="M41" s="26" t="s">
        <v>51</v>
      </c>
      <c r="N41" s="26">
        <v>0.04</v>
      </c>
      <c r="O41" s="26" t="s">
        <v>159</v>
      </c>
      <c r="P41" s="26" t="s">
        <v>159</v>
      </c>
      <c r="Q41" s="38">
        <v>12</v>
      </c>
    </row>
    <row r="42" spans="1:17" s="48" customFormat="1" x14ac:dyDescent="0.3">
      <c r="A42" s="44"/>
      <c r="B42" s="45" t="s">
        <v>27</v>
      </c>
      <c r="C42" s="46"/>
      <c r="D42" s="46">
        <f t="shared" ref="D42:Q42" si="5">SUM(D36:D41)</f>
        <v>22.22</v>
      </c>
      <c r="E42" s="46">
        <f t="shared" si="5"/>
        <v>15.349999999999998</v>
      </c>
      <c r="F42" s="46">
        <f t="shared" si="5"/>
        <v>114.31</v>
      </c>
      <c r="G42" s="46">
        <f t="shared" si="5"/>
        <v>661.70999999999992</v>
      </c>
      <c r="H42" s="46">
        <f t="shared" si="5"/>
        <v>78.060000000000016</v>
      </c>
      <c r="I42" s="46">
        <f t="shared" si="5"/>
        <v>67.73</v>
      </c>
      <c r="J42" s="46">
        <f t="shared" si="5"/>
        <v>367.19</v>
      </c>
      <c r="K42" s="46">
        <f t="shared" si="5"/>
        <v>6.59</v>
      </c>
      <c r="L42" s="46">
        <f t="shared" si="5"/>
        <v>4868.8999999999996</v>
      </c>
      <c r="M42" s="46">
        <f t="shared" si="5"/>
        <v>6360.1</v>
      </c>
      <c r="N42" s="46">
        <f t="shared" si="5"/>
        <v>0.53200000000000003</v>
      </c>
      <c r="O42" s="46">
        <f t="shared" si="5"/>
        <v>1.3820000000000001</v>
      </c>
      <c r="P42" s="46">
        <f t="shared" si="5"/>
        <v>6.58</v>
      </c>
      <c r="Q42" s="47">
        <f t="shared" si="5"/>
        <v>42.28</v>
      </c>
    </row>
    <row r="43" spans="1:17" x14ac:dyDescent="0.3">
      <c r="A43" s="17"/>
      <c r="B43" s="27" t="s">
        <v>20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17" ht="27" customHeight="1" x14ac:dyDescent="0.3">
      <c r="A44" s="17" t="s">
        <v>98</v>
      </c>
      <c r="B44" s="22" t="s">
        <v>61</v>
      </c>
      <c r="C44" s="13">
        <v>60</v>
      </c>
      <c r="D44" s="13">
        <v>0.88</v>
      </c>
      <c r="E44" s="13">
        <v>3.75</v>
      </c>
      <c r="F44" s="13">
        <v>13.12</v>
      </c>
      <c r="G44" s="13">
        <v>58</v>
      </c>
      <c r="H44" s="13">
        <v>22.13</v>
      </c>
      <c r="I44" s="13">
        <v>12.88</v>
      </c>
      <c r="J44" s="13">
        <v>25.38</v>
      </c>
      <c r="K44" s="13">
        <v>0.08</v>
      </c>
      <c r="L44" s="13" t="s">
        <v>159</v>
      </c>
      <c r="M44" s="13">
        <v>1.17</v>
      </c>
      <c r="N44" s="13">
        <v>0.01</v>
      </c>
      <c r="O44" s="13">
        <v>1.67</v>
      </c>
      <c r="P44" s="13">
        <v>0.11</v>
      </c>
      <c r="Q44" s="16">
        <v>4.12</v>
      </c>
    </row>
    <row r="45" spans="1:17" ht="40.799999999999997" customHeight="1" x14ac:dyDescent="0.3">
      <c r="A45" s="17" t="s">
        <v>166</v>
      </c>
      <c r="B45" s="22" t="s">
        <v>167</v>
      </c>
      <c r="C45" s="13" t="s">
        <v>68</v>
      </c>
      <c r="D45" s="13">
        <v>5.49</v>
      </c>
      <c r="E45" s="13">
        <v>5.27</v>
      </c>
      <c r="F45" s="13">
        <v>16.54</v>
      </c>
      <c r="G45" s="13">
        <v>148.25</v>
      </c>
      <c r="H45" s="13">
        <v>42.68</v>
      </c>
      <c r="I45" s="13">
        <v>35.58</v>
      </c>
      <c r="J45" s="13">
        <v>88.1</v>
      </c>
      <c r="K45" s="13">
        <v>2.0499999999999998</v>
      </c>
      <c r="L45" s="13" t="s">
        <v>159</v>
      </c>
      <c r="M45" s="13">
        <v>251.9</v>
      </c>
      <c r="N45" s="13">
        <v>0.23</v>
      </c>
      <c r="O45" s="13">
        <v>7.0000000000000007E-2</v>
      </c>
      <c r="P45" s="13">
        <v>1.1499999999999999</v>
      </c>
      <c r="Q45" s="16">
        <v>5.83</v>
      </c>
    </row>
    <row r="46" spans="1:17" ht="58.2" customHeight="1" x14ac:dyDescent="0.3">
      <c r="A46" s="17" t="s">
        <v>115</v>
      </c>
      <c r="B46" s="22" t="s">
        <v>168</v>
      </c>
      <c r="C46" s="13" t="s">
        <v>133</v>
      </c>
      <c r="D46" s="13">
        <v>23.06</v>
      </c>
      <c r="E46" s="13">
        <v>20</v>
      </c>
      <c r="F46" s="13">
        <v>4.62</v>
      </c>
      <c r="G46" s="13">
        <v>286</v>
      </c>
      <c r="H46" s="13">
        <v>56.6</v>
      </c>
      <c r="I46" s="13">
        <v>5.4</v>
      </c>
      <c r="J46" s="13">
        <v>113.13</v>
      </c>
      <c r="K46" s="13">
        <v>1.5</v>
      </c>
      <c r="L46" s="13">
        <v>91.2</v>
      </c>
      <c r="M46" s="13">
        <v>106</v>
      </c>
      <c r="N46" s="13">
        <v>0.06</v>
      </c>
      <c r="O46" s="13">
        <v>0.16</v>
      </c>
      <c r="P46" s="13">
        <v>5</v>
      </c>
      <c r="Q46" s="16">
        <v>4.7</v>
      </c>
    </row>
    <row r="47" spans="1:17" ht="27" customHeight="1" x14ac:dyDescent="0.3">
      <c r="A47" s="17" t="s">
        <v>97</v>
      </c>
      <c r="B47" s="22" t="s">
        <v>21</v>
      </c>
      <c r="C47" s="13">
        <v>150</v>
      </c>
      <c r="D47" s="13">
        <v>8.6</v>
      </c>
      <c r="E47" s="13">
        <v>6.09</v>
      </c>
      <c r="F47" s="13">
        <v>38.6</v>
      </c>
      <c r="G47" s="13">
        <v>243.75</v>
      </c>
      <c r="H47" s="13">
        <v>288.33</v>
      </c>
      <c r="I47" s="13">
        <v>16.47</v>
      </c>
      <c r="J47" s="13">
        <v>150.83000000000001</v>
      </c>
      <c r="K47" s="13">
        <v>22.6</v>
      </c>
      <c r="L47" s="13">
        <v>5.3</v>
      </c>
      <c r="M47" s="13">
        <v>25.16</v>
      </c>
      <c r="N47" s="13">
        <v>0.8</v>
      </c>
      <c r="O47" s="13">
        <v>0.23</v>
      </c>
      <c r="P47" s="13">
        <v>0.1</v>
      </c>
      <c r="Q47" s="16">
        <v>5.5</v>
      </c>
    </row>
    <row r="48" spans="1:17" ht="29.4" customHeight="1" x14ac:dyDescent="0.3">
      <c r="A48" s="17" t="s">
        <v>96</v>
      </c>
      <c r="B48" s="22" t="s">
        <v>17</v>
      </c>
      <c r="C48" s="13" t="s">
        <v>50</v>
      </c>
      <c r="D48" s="13">
        <v>7.0000000000000007E-2</v>
      </c>
      <c r="E48" s="13">
        <v>0.02</v>
      </c>
      <c r="F48" s="13">
        <v>15</v>
      </c>
      <c r="G48" s="13">
        <v>60</v>
      </c>
      <c r="H48" s="13">
        <v>11.1</v>
      </c>
      <c r="I48" s="13">
        <v>1.4</v>
      </c>
      <c r="J48" s="13">
        <v>2.8</v>
      </c>
      <c r="K48" s="13">
        <v>0.28000000000000003</v>
      </c>
      <c r="L48" s="13" t="s">
        <v>159</v>
      </c>
      <c r="M48" s="13" t="s">
        <v>159</v>
      </c>
      <c r="N48" s="13" t="s">
        <v>159</v>
      </c>
      <c r="O48" s="13" t="s">
        <v>159</v>
      </c>
      <c r="P48" s="13">
        <v>0.02</v>
      </c>
      <c r="Q48" s="16">
        <v>0.03</v>
      </c>
    </row>
    <row r="49" spans="1:17" s="10" customFormat="1" x14ac:dyDescent="0.3">
      <c r="A49" s="17"/>
      <c r="B49" s="22" t="s">
        <v>58</v>
      </c>
      <c r="C49" s="14">
        <v>20</v>
      </c>
      <c r="D49" s="14">
        <v>1.58</v>
      </c>
      <c r="E49" s="14">
        <v>0.2</v>
      </c>
      <c r="F49" s="14">
        <v>9.66</v>
      </c>
      <c r="G49" s="14">
        <v>46.76</v>
      </c>
      <c r="H49" s="14">
        <v>4.5999999999999996</v>
      </c>
      <c r="I49" s="14">
        <v>6.6</v>
      </c>
      <c r="J49" s="14">
        <v>17.399999999999999</v>
      </c>
      <c r="K49" s="14">
        <v>0.22</v>
      </c>
      <c r="L49" s="14" t="s">
        <v>51</v>
      </c>
      <c r="M49" s="14" t="s">
        <v>51</v>
      </c>
      <c r="N49" s="14">
        <v>0.02</v>
      </c>
      <c r="O49" s="14" t="s">
        <v>159</v>
      </c>
      <c r="P49" s="14" t="s">
        <v>159</v>
      </c>
      <c r="Q49" s="36">
        <v>6</v>
      </c>
    </row>
    <row r="50" spans="1:17" ht="27" customHeight="1" x14ac:dyDescent="0.3">
      <c r="A50" s="17"/>
      <c r="B50" s="22" t="s">
        <v>59</v>
      </c>
      <c r="C50" s="13">
        <v>40</v>
      </c>
      <c r="D50" s="13">
        <v>2.11</v>
      </c>
      <c r="E50" s="13">
        <v>0.44</v>
      </c>
      <c r="F50" s="13">
        <v>19.78</v>
      </c>
      <c r="G50" s="13">
        <v>91.96</v>
      </c>
      <c r="H50" s="13">
        <v>9.1999999999999993</v>
      </c>
      <c r="I50" s="13">
        <v>10</v>
      </c>
      <c r="J50" s="13" t="s">
        <v>159</v>
      </c>
      <c r="K50" s="13">
        <v>1.24</v>
      </c>
      <c r="L50" s="13" t="s">
        <v>159</v>
      </c>
      <c r="M50" s="13">
        <v>42.4</v>
      </c>
      <c r="N50" s="13">
        <v>0.04</v>
      </c>
      <c r="O50" s="13" t="s">
        <v>159</v>
      </c>
      <c r="P50" s="13" t="s">
        <v>159</v>
      </c>
      <c r="Q50" s="16" t="s">
        <v>159</v>
      </c>
    </row>
    <row r="51" spans="1:17" s="48" customFormat="1" x14ac:dyDescent="0.3">
      <c r="A51" s="44"/>
      <c r="B51" s="45" t="s">
        <v>19</v>
      </c>
      <c r="C51" s="45"/>
      <c r="D51" s="45">
        <f t="shared" ref="D51:Q51" si="6">SUM(D44:D50)</f>
        <v>41.79</v>
      </c>
      <c r="E51" s="45">
        <f t="shared" si="6"/>
        <v>35.770000000000003</v>
      </c>
      <c r="F51" s="45">
        <f t="shared" si="6"/>
        <v>117.32</v>
      </c>
      <c r="G51" s="45">
        <f t="shared" si="6"/>
        <v>934.72</v>
      </c>
      <c r="H51" s="45">
        <f t="shared" si="6"/>
        <v>434.64000000000004</v>
      </c>
      <c r="I51" s="50">
        <f t="shared" si="6"/>
        <v>88.33</v>
      </c>
      <c r="J51" s="50">
        <f t="shared" si="6"/>
        <v>397.64</v>
      </c>
      <c r="K51" s="50">
        <f t="shared" si="6"/>
        <v>27.97</v>
      </c>
      <c r="L51" s="50">
        <f t="shared" si="6"/>
        <v>96.5</v>
      </c>
      <c r="M51" s="50">
        <f t="shared" si="6"/>
        <v>426.63</v>
      </c>
      <c r="N51" s="50">
        <f t="shared" si="6"/>
        <v>1.1600000000000001</v>
      </c>
      <c r="O51" s="50">
        <f t="shared" si="6"/>
        <v>2.13</v>
      </c>
      <c r="P51" s="50">
        <f t="shared" si="6"/>
        <v>6.379999999999999</v>
      </c>
      <c r="Q51" s="51">
        <f t="shared" si="6"/>
        <v>26.18</v>
      </c>
    </row>
    <row r="52" spans="1:17" x14ac:dyDescent="0.3">
      <c r="A52" s="17"/>
      <c r="B52" s="27" t="s">
        <v>40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2"/>
    </row>
    <row r="53" spans="1:17" ht="27.6" customHeight="1" x14ac:dyDescent="0.3">
      <c r="A53" s="17" t="s">
        <v>100</v>
      </c>
      <c r="B53" s="22" t="s">
        <v>42</v>
      </c>
      <c r="C53" s="13" t="s">
        <v>52</v>
      </c>
      <c r="D53" s="13">
        <v>0.13</v>
      </c>
      <c r="E53" s="13">
        <v>0.02</v>
      </c>
      <c r="F53" s="13">
        <v>15.2</v>
      </c>
      <c r="G53" s="13">
        <v>62</v>
      </c>
      <c r="H53" s="13">
        <v>14.2</v>
      </c>
      <c r="I53" s="13">
        <v>2.4</v>
      </c>
      <c r="J53" s="13">
        <v>4.4000000000000004</v>
      </c>
      <c r="K53" s="13">
        <v>0.36</v>
      </c>
      <c r="L53" s="13">
        <v>0</v>
      </c>
      <c r="M53" s="13">
        <v>0</v>
      </c>
      <c r="N53" s="13">
        <v>0</v>
      </c>
      <c r="O53" s="13">
        <v>0</v>
      </c>
      <c r="P53" s="13">
        <v>0.03</v>
      </c>
      <c r="Q53" s="16">
        <v>0.02</v>
      </c>
    </row>
    <row r="54" spans="1:17" x14ac:dyDescent="0.3">
      <c r="A54" s="17"/>
      <c r="B54" s="22" t="s">
        <v>58</v>
      </c>
      <c r="C54" s="13">
        <v>20</v>
      </c>
      <c r="D54" s="13">
        <v>1.58</v>
      </c>
      <c r="E54" s="13">
        <v>0.2</v>
      </c>
      <c r="F54" s="13">
        <v>9.66</v>
      </c>
      <c r="G54" s="13">
        <v>46.76</v>
      </c>
      <c r="H54" s="13">
        <v>4.5999999999999996</v>
      </c>
      <c r="I54" s="13">
        <v>6.6</v>
      </c>
      <c r="J54" s="13">
        <v>17.399999999999999</v>
      </c>
      <c r="K54" s="13">
        <v>0.22</v>
      </c>
      <c r="L54" s="13" t="s">
        <v>51</v>
      </c>
      <c r="M54" s="13" t="s">
        <v>51</v>
      </c>
      <c r="N54" s="13">
        <v>0.02</v>
      </c>
      <c r="O54" s="13" t="s">
        <v>159</v>
      </c>
      <c r="P54" s="13" t="s">
        <v>159</v>
      </c>
      <c r="Q54" s="16">
        <v>6</v>
      </c>
    </row>
    <row r="55" spans="1:17" x14ac:dyDescent="0.3">
      <c r="A55" s="17" t="s">
        <v>93</v>
      </c>
      <c r="B55" s="22" t="s">
        <v>18</v>
      </c>
      <c r="C55" s="13">
        <v>10</v>
      </c>
      <c r="D55" s="13">
        <v>0.08</v>
      </c>
      <c r="E55" s="13">
        <v>7.25</v>
      </c>
      <c r="F55" s="13">
        <v>0.13</v>
      </c>
      <c r="G55" s="13">
        <v>66</v>
      </c>
      <c r="H55" s="13">
        <v>2.4</v>
      </c>
      <c r="I55" s="13" t="s">
        <v>51</v>
      </c>
      <c r="J55" s="13">
        <v>3</v>
      </c>
      <c r="K55" s="13">
        <v>0.02</v>
      </c>
      <c r="L55" s="13">
        <v>40</v>
      </c>
      <c r="M55" s="13">
        <v>45</v>
      </c>
      <c r="N55" s="13">
        <v>0</v>
      </c>
      <c r="O55" s="13">
        <v>0.01</v>
      </c>
      <c r="P55" s="13">
        <v>0.01</v>
      </c>
      <c r="Q55" s="16">
        <v>0</v>
      </c>
    </row>
    <row r="56" spans="1:17" s="48" customFormat="1" x14ac:dyDescent="0.3">
      <c r="A56" s="44"/>
      <c r="B56" s="45" t="s">
        <v>19</v>
      </c>
      <c r="C56" s="46"/>
      <c r="D56" s="46">
        <f t="shared" ref="D56:Q56" si="7">SUM(D53:D55)</f>
        <v>1.79</v>
      </c>
      <c r="E56" s="46">
        <f t="shared" si="7"/>
        <v>7.47</v>
      </c>
      <c r="F56" s="46">
        <f t="shared" si="7"/>
        <v>24.99</v>
      </c>
      <c r="G56" s="46">
        <f t="shared" si="7"/>
        <v>174.76</v>
      </c>
      <c r="H56" s="46">
        <f t="shared" si="7"/>
        <v>21.199999999999996</v>
      </c>
      <c r="I56" s="46">
        <f t="shared" si="7"/>
        <v>9</v>
      </c>
      <c r="J56" s="46">
        <f t="shared" si="7"/>
        <v>24.799999999999997</v>
      </c>
      <c r="K56" s="46">
        <f t="shared" si="7"/>
        <v>0.6</v>
      </c>
      <c r="L56" s="46">
        <f t="shared" si="7"/>
        <v>40</v>
      </c>
      <c r="M56" s="46">
        <f t="shared" si="7"/>
        <v>45</v>
      </c>
      <c r="N56" s="46">
        <f t="shared" si="7"/>
        <v>0.02</v>
      </c>
      <c r="O56" s="46">
        <f t="shared" si="7"/>
        <v>0.01</v>
      </c>
      <c r="P56" s="46">
        <f t="shared" si="7"/>
        <v>0.04</v>
      </c>
      <c r="Q56" s="47">
        <f t="shared" si="7"/>
        <v>6.02</v>
      </c>
    </row>
    <row r="57" spans="1:17" s="18" customFormat="1" x14ac:dyDescent="0.3">
      <c r="A57" s="34"/>
      <c r="B57" s="23" t="s">
        <v>22</v>
      </c>
      <c r="C57" s="24"/>
      <c r="D57" s="24">
        <f t="shared" ref="D57:Q57" si="8">D42+D51+D56</f>
        <v>65.8</v>
      </c>
      <c r="E57" s="24">
        <f t="shared" si="8"/>
        <v>58.59</v>
      </c>
      <c r="F57" s="24">
        <f t="shared" si="8"/>
        <v>256.62</v>
      </c>
      <c r="G57" s="24">
        <f t="shared" si="8"/>
        <v>1771.1899999999998</v>
      </c>
      <c r="H57" s="24">
        <f t="shared" si="8"/>
        <v>533.90000000000009</v>
      </c>
      <c r="I57" s="24">
        <f t="shared" si="8"/>
        <v>165.06</v>
      </c>
      <c r="J57" s="24">
        <f t="shared" si="8"/>
        <v>789.62999999999988</v>
      </c>
      <c r="K57" s="24">
        <f t="shared" si="8"/>
        <v>35.160000000000004</v>
      </c>
      <c r="L57" s="24">
        <f t="shared" si="8"/>
        <v>5005.3999999999996</v>
      </c>
      <c r="M57" s="24">
        <f t="shared" si="8"/>
        <v>6831.7300000000005</v>
      </c>
      <c r="N57" s="24">
        <f t="shared" si="8"/>
        <v>1.7120000000000002</v>
      </c>
      <c r="O57" s="24">
        <f t="shared" si="8"/>
        <v>3.5219999999999998</v>
      </c>
      <c r="P57" s="24">
        <f t="shared" si="8"/>
        <v>12.999999999999998</v>
      </c>
      <c r="Q57" s="35">
        <f t="shared" si="8"/>
        <v>74.48</v>
      </c>
    </row>
    <row r="58" spans="1:17" x14ac:dyDescent="0.3">
      <c r="A58" s="68" t="s">
        <v>26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0"/>
    </row>
    <row r="59" spans="1:17" x14ac:dyDescent="0.3">
      <c r="A59" s="17"/>
      <c r="B59" s="20" t="s">
        <v>15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2"/>
    </row>
    <row r="60" spans="1:17" ht="27" customHeight="1" x14ac:dyDescent="0.3">
      <c r="A60" s="17" t="s">
        <v>101</v>
      </c>
      <c r="B60" s="22" t="s">
        <v>76</v>
      </c>
      <c r="C60" s="13">
        <v>30</v>
      </c>
      <c r="D60" s="13">
        <v>0.74</v>
      </c>
      <c r="E60" s="13">
        <v>0.6</v>
      </c>
      <c r="F60" s="13">
        <v>1.5</v>
      </c>
      <c r="G60" s="13">
        <v>14.3</v>
      </c>
      <c r="H60" s="13">
        <v>5.8</v>
      </c>
      <c r="I60" s="13">
        <v>5.18</v>
      </c>
      <c r="J60" s="13">
        <v>15.71</v>
      </c>
      <c r="K60" s="13">
        <v>0.18</v>
      </c>
      <c r="L60" s="13">
        <v>3.33</v>
      </c>
      <c r="M60" s="13">
        <v>16.25</v>
      </c>
      <c r="N60" s="13">
        <v>0.01</v>
      </c>
      <c r="O60" s="13">
        <v>0.01</v>
      </c>
      <c r="P60" s="13">
        <v>0.14000000000000001</v>
      </c>
      <c r="Q60" s="16">
        <v>2.5</v>
      </c>
    </row>
    <row r="61" spans="1:17" ht="27" customHeight="1" x14ac:dyDescent="0.3">
      <c r="A61" s="17" t="s">
        <v>102</v>
      </c>
      <c r="B61" s="22" t="s">
        <v>169</v>
      </c>
      <c r="C61" s="13">
        <v>75</v>
      </c>
      <c r="D61" s="13">
        <v>6.52</v>
      </c>
      <c r="E61" s="13">
        <v>5.38</v>
      </c>
      <c r="F61" s="13">
        <v>9.0299999999999994</v>
      </c>
      <c r="G61" s="13">
        <v>111</v>
      </c>
      <c r="H61" s="13">
        <v>34.409999999999997</v>
      </c>
      <c r="I61" s="13">
        <v>28.7</v>
      </c>
      <c r="J61" s="13">
        <v>125</v>
      </c>
      <c r="K61" s="13">
        <v>33.9</v>
      </c>
      <c r="L61" s="13">
        <v>38.71</v>
      </c>
      <c r="M61" s="13">
        <v>4.4999999999999998E-2</v>
      </c>
      <c r="N61" s="13">
        <v>0.01</v>
      </c>
      <c r="O61" s="13">
        <v>0.01</v>
      </c>
      <c r="P61" s="13">
        <v>0.7</v>
      </c>
      <c r="Q61" s="16">
        <v>0.2</v>
      </c>
    </row>
    <row r="62" spans="1:17" ht="27" customHeight="1" x14ac:dyDescent="0.3">
      <c r="A62" s="17" t="s">
        <v>103</v>
      </c>
      <c r="B62" s="22" t="s">
        <v>30</v>
      </c>
      <c r="C62" s="13">
        <v>150</v>
      </c>
      <c r="D62" s="13">
        <v>5.75</v>
      </c>
      <c r="E62" s="13">
        <v>3.5</v>
      </c>
      <c r="F62" s="13">
        <v>25.57</v>
      </c>
      <c r="G62" s="13">
        <v>158.16</v>
      </c>
      <c r="H62" s="13">
        <v>16.27</v>
      </c>
      <c r="I62" s="13">
        <v>32.58</v>
      </c>
      <c r="J62" s="13">
        <v>98.58</v>
      </c>
      <c r="K62" s="13">
        <v>1.1299999999999999</v>
      </c>
      <c r="L62" s="13" t="s">
        <v>51</v>
      </c>
      <c r="M62" s="13">
        <v>32</v>
      </c>
      <c r="N62" s="13">
        <v>0.17</v>
      </c>
      <c r="O62" s="13">
        <v>0.1</v>
      </c>
      <c r="P62" s="13">
        <v>1.9</v>
      </c>
      <c r="Q62" s="16">
        <v>23.33</v>
      </c>
    </row>
    <row r="63" spans="1:17" x14ac:dyDescent="0.3">
      <c r="A63" s="17" t="s">
        <v>93</v>
      </c>
      <c r="B63" s="22" t="s">
        <v>18</v>
      </c>
      <c r="C63" s="13">
        <v>10</v>
      </c>
      <c r="D63" s="13">
        <v>0.08</v>
      </c>
      <c r="E63" s="13">
        <v>7.25</v>
      </c>
      <c r="F63" s="13">
        <v>0.13</v>
      </c>
      <c r="G63" s="13">
        <v>66</v>
      </c>
      <c r="H63" s="13">
        <v>2.4</v>
      </c>
      <c r="I63" s="13" t="s">
        <v>51</v>
      </c>
      <c r="J63" s="13">
        <v>3</v>
      </c>
      <c r="K63" s="13">
        <v>0.02</v>
      </c>
      <c r="L63" s="13">
        <v>40</v>
      </c>
      <c r="M63" s="13">
        <v>45</v>
      </c>
      <c r="N63" s="13" t="s">
        <v>51</v>
      </c>
      <c r="O63" s="13">
        <v>0.01</v>
      </c>
      <c r="P63" s="13">
        <v>0.01</v>
      </c>
      <c r="Q63" s="16" t="s">
        <v>51</v>
      </c>
    </row>
    <row r="64" spans="1:17" ht="27" customHeight="1" x14ac:dyDescent="0.3">
      <c r="A64" s="17" t="s">
        <v>100</v>
      </c>
      <c r="B64" s="22" t="s">
        <v>42</v>
      </c>
      <c r="C64" s="13" t="s">
        <v>52</v>
      </c>
      <c r="D64" s="13">
        <v>0.13</v>
      </c>
      <c r="E64" s="13">
        <v>0.02</v>
      </c>
      <c r="F64" s="13">
        <v>15.2</v>
      </c>
      <c r="G64" s="13">
        <v>62</v>
      </c>
      <c r="H64" s="13">
        <v>14.2</v>
      </c>
      <c r="I64" s="13">
        <v>2.4</v>
      </c>
      <c r="J64" s="13">
        <v>4.4000000000000004</v>
      </c>
      <c r="K64" s="13">
        <v>0.36</v>
      </c>
      <c r="L64" s="13">
        <v>0</v>
      </c>
      <c r="M64" s="13">
        <v>0</v>
      </c>
      <c r="N64" s="13">
        <v>0</v>
      </c>
      <c r="O64" s="13">
        <v>0</v>
      </c>
      <c r="P64" s="13">
        <v>0.03</v>
      </c>
      <c r="Q64" s="16">
        <v>0.02</v>
      </c>
    </row>
    <row r="65" spans="1:17" x14ac:dyDescent="0.3">
      <c r="A65" s="17"/>
      <c r="B65" s="22" t="s">
        <v>58</v>
      </c>
      <c r="C65" s="13">
        <v>40</v>
      </c>
      <c r="D65" s="13">
        <v>3.16</v>
      </c>
      <c r="E65" s="13">
        <v>0.4</v>
      </c>
      <c r="F65" s="13">
        <v>19.32</v>
      </c>
      <c r="G65" s="13">
        <v>93.52</v>
      </c>
      <c r="H65" s="13">
        <v>9.1999999999999993</v>
      </c>
      <c r="I65" s="13">
        <v>13.2</v>
      </c>
      <c r="J65" s="13">
        <v>34.799999999999997</v>
      </c>
      <c r="K65" s="13">
        <v>0.44</v>
      </c>
      <c r="L65" s="13" t="s">
        <v>51</v>
      </c>
      <c r="M65" s="13" t="s">
        <v>51</v>
      </c>
      <c r="N65" s="13">
        <v>0.04</v>
      </c>
      <c r="O65" s="13" t="s">
        <v>159</v>
      </c>
      <c r="P65" s="13" t="s">
        <v>159</v>
      </c>
      <c r="Q65" s="16">
        <v>12</v>
      </c>
    </row>
    <row r="66" spans="1:17" s="48" customFormat="1" x14ac:dyDescent="0.3">
      <c r="A66" s="44"/>
      <c r="B66" s="45" t="s">
        <v>19</v>
      </c>
      <c r="C66" s="46"/>
      <c r="D66" s="46">
        <f t="shared" ref="D66:Q66" si="9">SUM(D60:D65)</f>
        <v>16.380000000000003</v>
      </c>
      <c r="E66" s="46">
        <f t="shared" si="9"/>
        <v>17.149999999999999</v>
      </c>
      <c r="F66" s="46">
        <f t="shared" si="9"/>
        <v>70.75</v>
      </c>
      <c r="G66" s="46">
        <f t="shared" si="9"/>
        <v>504.97999999999996</v>
      </c>
      <c r="H66" s="46">
        <f t="shared" si="9"/>
        <v>82.279999999999987</v>
      </c>
      <c r="I66" s="46">
        <f t="shared" si="9"/>
        <v>82.06</v>
      </c>
      <c r="J66" s="46">
        <f t="shared" si="9"/>
        <v>281.49</v>
      </c>
      <c r="K66" s="46">
        <f t="shared" si="9"/>
        <v>36.03</v>
      </c>
      <c r="L66" s="46">
        <f t="shared" si="9"/>
        <v>82.039999999999992</v>
      </c>
      <c r="M66" s="46">
        <f t="shared" si="9"/>
        <v>93.295000000000002</v>
      </c>
      <c r="N66" s="46">
        <f t="shared" si="9"/>
        <v>0.23</v>
      </c>
      <c r="O66" s="46">
        <f t="shared" si="9"/>
        <v>0.13</v>
      </c>
      <c r="P66" s="46">
        <f t="shared" si="9"/>
        <v>2.7799999999999994</v>
      </c>
      <c r="Q66" s="47">
        <f t="shared" si="9"/>
        <v>38.049999999999997</v>
      </c>
    </row>
    <row r="67" spans="1:17" x14ac:dyDescent="0.3">
      <c r="A67" s="17"/>
      <c r="B67" s="20" t="s">
        <v>20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2"/>
    </row>
    <row r="68" spans="1:17" ht="39" customHeight="1" x14ac:dyDescent="0.3">
      <c r="A68" s="17" t="s">
        <v>95</v>
      </c>
      <c r="B68" s="15" t="s">
        <v>56</v>
      </c>
      <c r="C68" s="13">
        <v>60</v>
      </c>
      <c r="D68" s="13">
        <v>0.79</v>
      </c>
      <c r="E68" s="13">
        <v>3.83</v>
      </c>
      <c r="F68" s="13">
        <v>3.88</v>
      </c>
      <c r="G68" s="13">
        <v>36</v>
      </c>
      <c r="H68" s="13">
        <v>14.99</v>
      </c>
      <c r="I68" s="13">
        <v>10</v>
      </c>
      <c r="J68" s="13">
        <v>17.88</v>
      </c>
      <c r="K68" s="13">
        <v>17.68</v>
      </c>
      <c r="L68" s="13">
        <v>0.28999999999999998</v>
      </c>
      <c r="M68" s="13">
        <v>382.6</v>
      </c>
      <c r="N68" s="13">
        <v>5.24</v>
      </c>
      <c r="O68" s="13">
        <v>0.01</v>
      </c>
      <c r="P68" s="13">
        <v>0.02</v>
      </c>
      <c r="Q68" s="16">
        <v>44.8</v>
      </c>
    </row>
    <row r="69" spans="1:17" ht="69" customHeight="1" x14ac:dyDescent="0.3">
      <c r="A69" s="17" t="s">
        <v>104</v>
      </c>
      <c r="B69" s="22" t="s">
        <v>170</v>
      </c>
      <c r="C69" s="13" t="s">
        <v>67</v>
      </c>
      <c r="D69" s="13">
        <v>7.92</v>
      </c>
      <c r="E69" s="13">
        <v>6.2</v>
      </c>
      <c r="F69" s="13">
        <v>7.9</v>
      </c>
      <c r="G69" s="13">
        <v>125.5</v>
      </c>
      <c r="H69" s="13">
        <v>26.5</v>
      </c>
      <c r="I69" s="13">
        <v>36.4</v>
      </c>
      <c r="J69" s="13">
        <v>51.4</v>
      </c>
      <c r="K69" s="13">
        <v>0.92</v>
      </c>
      <c r="L69" s="13" t="s">
        <v>51</v>
      </c>
      <c r="M69" s="13">
        <v>203</v>
      </c>
      <c r="N69" s="13">
        <v>0.08</v>
      </c>
      <c r="O69" s="13">
        <v>0.05</v>
      </c>
      <c r="P69" s="13">
        <v>0.99</v>
      </c>
      <c r="Q69" s="16">
        <v>11</v>
      </c>
    </row>
    <row r="70" spans="1:17" ht="27" customHeight="1" x14ac:dyDescent="0.3">
      <c r="A70" s="17" t="s">
        <v>105</v>
      </c>
      <c r="B70" s="15" t="s">
        <v>69</v>
      </c>
      <c r="C70" s="13">
        <v>100</v>
      </c>
      <c r="D70" s="13">
        <v>10.58</v>
      </c>
      <c r="E70" s="13">
        <v>28.17</v>
      </c>
      <c r="F70" s="13">
        <v>2.56</v>
      </c>
      <c r="G70" s="13">
        <v>305</v>
      </c>
      <c r="H70" s="13">
        <v>24.36</v>
      </c>
      <c r="I70" s="13">
        <v>22.92</v>
      </c>
      <c r="J70" s="13">
        <v>150.94999999999999</v>
      </c>
      <c r="K70" s="13">
        <v>2.2999999999999998</v>
      </c>
      <c r="L70" s="13" t="s">
        <v>51</v>
      </c>
      <c r="M70" s="13">
        <v>20</v>
      </c>
      <c r="N70" s="13">
        <v>0.04</v>
      </c>
      <c r="O70" s="13">
        <v>0.1</v>
      </c>
      <c r="P70" s="13">
        <v>3.4</v>
      </c>
      <c r="Q70" s="16">
        <v>1.38</v>
      </c>
    </row>
    <row r="71" spans="1:17" ht="41.4" customHeight="1" x14ac:dyDescent="0.3">
      <c r="A71" s="17" t="s">
        <v>91</v>
      </c>
      <c r="B71" s="22" t="s">
        <v>55</v>
      </c>
      <c r="C71" s="13">
        <v>157.5</v>
      </c>
      <c r="D71" s="13">
        <v>5.73</v>
      </c>
      <c r="E71" s="13">
        <v>6.07</v>
      </c>
      <c r="F71" s="13">
        <v>31.98</v>
      </c>
      <c r="G71" s="13">
        <v>205</v>
      </c>
      <c r="H71" s="13">
        <v>9.7799999999999994</v>
      </c>
      <c r="I71" s="13">
        <v>7.9</v>
      </c>
      <c r="J71" s="13">
        <v>39.450000000000003</v>
      </c>
      <c r="K71" s="13">
        <v>0.81</v>
      </c>
      <c r="L71" s="13">
        <v>30</v>
      </c>
      <c r="M71" s="13">
        <v>0.74</v>
      </c>
      <c r="N71" s="13">
        <v>0.03</v>
      </c>
      <c r="O71" s="13">
        <v>0.55000000000000004</v>
      </c>
      <c r="P71" s="13">
        <v>1.5</v>
      </c>
      <c r="Q71" s="16" t="s">
        <v>51</v>
      </c>
    </row>
    <row r="72" spans="1:17" ht="27.6" customHeight="1" x14ac:dyDescent="0.3">
      <c r="A72" s="17" t="s">
        <v>171</v>
      </c>
      <c r="B72" s="22" t="s">
        <v>172</v>
      </c>
      <c r="C72" s="13">
        <v>200</v>
      </c>
      <c r="D72" s="13">
        <v>0.66</v>
      </c>
      <c r="E72" s="13">
        <v>0.09</v>
      </c>
      <c r="F72" s="13">
        <v>32.01</v>
      </c>
      <c r="G72" s="13">
        <v>132.80000000000001</v>
      </c>
      <c r="H72" s="13">
        <v>32.479999999999997</v>
      </c>
      <c r="I72" s="13">
        <v>17.46</v>
      </c>
      <c r="J72" s="13">
        <v>23.44</v>
      </c>
      <c r="K72" s="13">
        <v>0.7</v>
      </c>
      <c r="L72" s="13" t="s">
        <v>159</v>
      </c>
      <c r="M72" s="13">
        <v>40.799999999999997</v>
      </c>
      <c r="N72" s="13">
        <v>0.02</v>
      </c>
      <c r="O72" s="13">
        <v>0.02</v>
      </c>
      <c r="P72" s="13">
        <v>0.26</v>
      </c>
      <c r="Q72" s="16">
        <v>0.73</v>
      </c>
    </row>
    <row r="73" spans="1:17" x14ac:dyDescent="0.3">
      <c r="A73" s="17"/>
      <c r="B73" s="22" t="s">
        <v>58</v>
      </c>
      <c r="C73" s="13">
        <v>20</v>
      </c>
      <c r="D73" s="13">
        <v>1.58</v>
      </c>
      <c r="E73" s="13">
        <v>0.2</v>
      </c>
      <c r="F73" s="13">
        <v>9.66</v>
      </c>
      <c r="G73" s="13">
        <v>46.76</v>
      </c>
      <c r="H73" s="13">
        <v>4.5999999999999996</v>
      </c>
      <c r="I73" s="13">
        <v>6.6</v>
      </c>
      <c r="J73" s="13">
        <v>17.399999999999999</v>
      </c>
      <c r="K73" s="13">
        <v>0.22</v>
      </c>
      <c r="L73" s="13" t="s">
        <v>51</v>
      </c>
      <c r="M73" s="13" t="s">
        <v>51</v>
      </c>
      <c r="N73" s="13">
        <v>0.02</v>
      </c>
      <c r="O73" s="13" t="s">
        <v>159</v>
      </c>
      <c r="P73" s="13" t="s">
        <v>159</v>
      </c>
      <c r="Q73" s="16">
        <v>6</v>
      </c>
    </row>
    <row r="74" spans="1:17" ht="27" customHeight="1" x14ac:dyDescent="0.3">
      <c r="A74" s="17"/>
      <c r="B74" s="22" t="s">
        <v>59</v>
      </c>
      <c r="C74" s="13">
        <v>40</v>
      </c>
      <c r="D74" s="13">
        <v>2.11</v>
      </c>
      <c r="E74" s="13">
        <v>0.44</v>
      </c>
      <c r="F74" s="13">
        <v>19.78</v>
      </c>
      <c r="G74" s="13">
        <v>91.96</v>
      </c>
      <c r="H74" s="13">
        <v>9.1999999999999993</v>
      </c>
      <c r="I74" s="13">
        <v>10</v>
      </c>
      <c r="J74" s="13" t="s">
        <v>159</v>
      </c>
      <c r="K74" s="13">
        <v>1.24</v>
      </c>
      <c r="L74" s="13" t="s">
        <v>159</v>
      </c>
      <c r="M74" s="13">
        <v>42.4</v>
      </c>
      <c r="N74" s="13">
        <v>0.04</v>
      </c>
      <c r="O74" s="13" t="s">
        <v>159</v>
      </c>
      <c r="P74" s="13" t="s">
        <v>159</v>
      </c>
      <c r="Q74" s="16" t="s">
        <v>159</v>
      </c>
    </row>
    <row r="75" spans="1:17" s="48" customFormat="1" x14ac:dyDescent="0.3">
      <c r="A75" s="44"/>
      <c r="B75" s="45" t="s">
        <v>27</v>
      </c>
      <c r="C75" s="46"/>
      <c r="D75" s="46">
        <f t="shared" ref="D75:Q75" si="10">SUM(D68:D74)</f>
        <v>29.369999999999997</v>
      </c>
      <c r="E75" s="46">
        <f t="shared" si="10"/>
        <v>45.000000000000007</v>
      </c>
      <c r="F75" s="46">
        <f t="shared" si="10"/>
        <v>107.77</v>
      </c>
      <c r="G75" s="46">
        <f t="shared" si="10"/>
        <v>943.02</v>
      </c>
      <c r="H75" s="46">
        <f t="shared" si="10"/>
        <v>121.90999999999998</v>
      </c>
      <c r="I75" s="46">
        <f t="shared" si="10"/>
        <v>111.28</v>
      </c>
      <c r="J75" s="46">
        <f t="shared" si="10"/>
        <v>300.52</v>
      </c>
      <c r="K75" s="46">
        <f t="shared" si="10"/>
        <v>23.869999999999997</v>
      </c>
      <c r="L75" s="46">
        <f t="shared" si="10"/>
        <v>30.29</v>
      </c>
      <c r="M75" s="46">
        <f t="shared" si="10"/>
        <v>689.54</v>
      </c>
      <c r="N75" s="46">
        <f t="shared" si="10"/>
        <v>5.47</v>
      </c>
      <c r="O75" s="46">
        <f t="shared" si="10"/>
        <v>0.73000000000000009</v>
      </c>
      <c r="P75" s="46">
        <f t="shared" si="10"/>
        <v>6.17</v>
      </c>
      <c r="Q75" s="47">
        <f t="shared" si="10"/>
        <v>63.91</v>
      </c>
    </row>
    <row r="76" spans="1:17" x14ac:dyDescent="0.3">
      <c r="A76" s="17"/>
      <c r="B76" s="20" t="s">
        <v>40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80"/>
    </row>
    <row r="77" spans="1:17" ht="26.4" x14ac:dyDescent="0.3">
      <c r="A77" s="17" t="s">
        <v>106</v>
      </c>
      <c r="B77" s="22" t="s">
        <v>144</v>
      </c>
      <c r="C77" s="13">
        <v>200</v>
      </c>
      <c r="D77" s="13">
        <v>1</v>
      </c>
      <c r="E77" s="13" t="s">
        <v>159</v>
      </c>
      <c r="F77" s="13">
        <v>20.2</v>
      </c>
      <c r="G77" s="13">
        <v>86.6</v>
      </c>
      <c r="H77" s="13">
        <v>14</v>
      </c>
      <c r="I77" s="13">
        <v>8</v>
      </c>
      <c r="J77" s="13">
        <v>14</v>
      </c>
      <c r="K77" s="13">
        <v>2.8</v>
      </c>
      <c r="L77" s="13" t="s">
        <v>159</v>
      </c>
      <c r="M77" s="13" t="s">
        <v>159</v>
      </c>
      <c r="N77" s="13">
        <v>0.02</v>
      </c>
      <c r="O77" s="13" t="s">
        <v>159</v>
      </c>
      <c r="P77" s="13" t="s">
        <v>159</v>
      </c>
      <c r="Q77" s="16">
        <v>4</v>
      </c>
    </row>
    <row r="78" spans="1:17" x14ac:dyDescent="0.3">
      <c r="A78" s="17"/>
      <c r="B78" s="22" t="s">
        <v>44</v>
      </c>
      <c r="C78" s="13">
        <v>30</v>
      </c>
      <c r="D78" s="13">
        <v>4</v>
      </c>
      <c r="E78" s="13">
        <v>4.7</v>
      </c>
      <c r="F78" s="13">
        <v>28</v>
      </c>
      <c r="G78" s="13">
        <v>170</v>
      </c>
      <c r="H78" s="13">
        <v>15.6</v>
      </c>
      <c r="I78" s="13">
        <v>18.600000000000001</v>
      </c>
      <c r="J78" s="13">
        <v>23.4</v>
      </c>
      <c r="K78" s="13">
        <v>0.6</v>
      </c>
      <c r="L78" s="13" t="s">
        <v>159</v>
      </c>
      <c r="M78" s="13" t="s">
        <v>159</v>
      </c>
      <c r="N78" s="13" t="s">
        <v>159</v>
      </c>
      <c r="O78" s="13" t="s">
        <v>159</v>
      </c>
      <c r="P78" s="13" t="s">
        <v>159</v>
      </c>
      <c r="Q78" s="16" t="s">
        <v>159</v>
      </c>
    </row>
    <row r="79" spans="1:17" s="48" customFormat="1" x14ac:dyDescent="0.3">
      <c r="A79" s="44"/>
      <c r="B79" s="45" t="s">
        <v>27</v>
      </c>
      <c r="C79" s="45"/>
      <c r="D79" s="45">
        <f t="shared" ref="D79:Q79" si="11">SUM(D77:D78)</f>
        <v>5</v>
      </c>
      <c r="E79" s="45">
        <f t="shared" si="11"/>
        <v>4.7</v>
      </c>
      <c r="F79" s="45">
        <f t="shared" si="11"/>
        <v>48.2</v>
      </c>
      <c r="G79" s="45">
        <f t="shared" si="11"/>
        <v>256.60000000000002</v>
      </c>
      <c r="H79" s="45">
        <f t="shared" si="11"/>
        <v>29.6</v>
      </c>
      <c r="I79" s="45">
        <f t="shared" si="11"/>
        <v>26.6</v>
      </c>
      <c r="J79" s="45">
        <f t="shared" si="11"/>
        <v>37.4</v>
      </c>
      <c r="K79" s="45">
        <f t="shared" si="11"/>
        <v>3.4</v>
      </c>
      <c r="L79" s="45">
        <f t="shared" si="11"/>
        <v>0</v>
      </c>
      <c r="M79" s="45">
        <f t="shared" si="11"/>
        <v>0</v>
      </c>
      <c r="N79" s="45">
        <f t="shared" si="11"/>
        <v>0.02</v>
      </c>
      <c r="O79" s="45">
        <f t="shared" si="11"/>
        <v>0</v>
      </c>
      <c r="P79" s="45">
        <f t="shared" si="11"/>
        <v>0</v>
      </c>
      <c r="Q79" s="49">
        <f t="shared" si="11"/>
        <v>4</v>
      </c>
    </row>
    <row r="80" spans="1:17" s="18" customFormat="1" x14ac:dyDescent="0.3">
      <c r="A80" s="34"/>
      <c r="B80" s="23" t="s">
        <v>28</v>
      </c>
      <c r="C80" s="24"/>
      <c r="D80" s="24">
        <f t="shared" ref="D80:Q80" si="12">D66+D75+D79</f>
        <v>50.75</v>
      </c>
      <c r="E80" s="24">
        <f t="shared" si="12"/>
        <v>66.850000000000009</v>
      </c>
      <c r="F80" s="24">
        <f t="shared" si="12"/>
        <v>226.71999999999997</v>
      </c>
      <c r="G80" s="24">
        <f t="shared" si="12"/>
        <v>1704.6</v>
      </c>
      <c r="H80" s="24">
        <f t="shared" si="12"/>
        <v>233.78999999999996</v>
      </c>
      <c r="I80" s="24">
        <f t="shared" si="12"/>
        <v>219.94</v>
      </c>
      <c r="J80" s="24">
        <f t="shared" si="12"/>
        <v>619.41</v>
      </c>
      <c r="K80" s="24">
        <f t="shared" si="12"/>
        <v>63.3</v>
      </c>
      <c r="L80" s="24">
        <f t="shared" si="12"/>
        <v>112.32999999999998</v>
      </c>
      <c r="M80" s="24">
        <f t="shared" si="12"/>
        <v>782.83499999999992</v>
      </c>
      <c r="N80" s="24">
        <f t="shared" si="12"/>
        <v>5.72</v>
      </c>
      <c r="O80" s="24">
        <f t="shared" si="12"/>
        <v>0.8600000000000001</v>
      </c>
      <c r="P80" s="24">
        <f t="shared" si="12"/>
        <v>8.9499999999999993</v>
      </c>
      <c r="Q80" s="35">
        <f t="shared" si="12"/>
        <v>105.96</v>
      </c>
    </row>
    <row r="81" spans="1:17" x14ac:dyDescent="0.3">
      <c r="A81" s="68" t="s">
        <v>29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70"/>
    </row>
    <row r="82" spans="1:17" x14ac:dyDescent="0.3">
      <c r="A82" s="17"/>
      <c r="B82" s="27" t="s">
        <v>15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2"/>
    </row>
    <row r="83" spans="1:17" ht="39.6" customHeight="1" x14ac:dyDescent="0.3">
      <c r="A83" s="17" t="s">
        <v>173</v>
      </c>
      <c r="B83" s="22" t="s">
        <v>74</v>
      </c>
      <c r="C83" s="13">
        <v>60</v>
      </c>
      <c r="D83" s="13">
        <v>7.91</v>
      </c>
      <c r="E83" s="13">
        <v>15.72</v>
      </c>
      <c r="F83" s="13">
        <v>14.98</v>
      </c>
      <c r="G83" s="13">
        <v>163</v>
      </c>
      <c r="H83" s="13">
        <v>15.7</v>
      </c>
      <c r="I83" s="13">
        <v>6.3</v>
      </c>
      <c r="J83" s="13">
        <v>74.5</v>
      </c>
      <c r="K83" s="13">
        <v>0.33</v>
      </c>
      <c r="L83" s="13" t="s">
        <v>159</v>
      </c>
      <c r="M83" s="13">
        <v>75.5</v>
      </c>
      <c r="N83" s="13">
        <v>0.03</v>
      </c>
      <c r="O83" s="13">
        <v>1.1000000000000001</v>
      </c>
      <c r="P83" s="13">
        <v>0.08</v>
      </c>
      <c r="Q83" s="16">
        <v>1.74</v>
      </c>
    </row>
    <row r="84" spans="1:17" ht="39" customHeight="1" x14ac:dyDescent="0.3">
      <c r="A84" s="17" t="s">
        <v>114</v>
      </c>
      <c r="B84" s="22" t="s">
        <v>54</v>
      </c>
      <c r="C84" s="13" t="s">
        <v>158</v>
      </c>
      <c r="D84" s="13">
        <v>22.95</v>
      </c>
      <c r="E84" s="13">
        <v>16.260000000000002</v>
      </c>
      <c r="F84" s="13">
        <v>51.66</v>
      </c>
      <c r="G84" s="13">
        <v>444</v>
      </c>
      <c r="H84" s="13">
        <v>183.14</v>
      </c>
      <c r="I84" s="13">
        <v>36.21</v>
      </c>
      <c r="J84" s="13">
        <v>294.63</v>
      </c>
      <c r="K84" s="13">
        <v>1.94</v>
      </c>
      <c r="L84" s="13">
        <v>99.9</v>
      </c>
      <c r="M84" s="13">
        <v>112.2</v>
      </c>
      <c r="N84" s="13">
        <v>0.33</v>
      </c>
      <c r="O84" s="13">
        <v>0.99</v>
      </c>
      <c r="P84" s="13">
        <v>5.46</v>
      </c>
      <c r="Q84" s="16">
        <v>30.9</v>
      </c>
    </row>
    <row r="85" spans="1:17" ht="26.4" x14ac:dyDescent="0.3">
      <c r="A85" s="17" t="s">
        <v>96</v>
      </c>
      <c r="B85" s="22" t="s">
        <v>17</v>
      </c>
      <c r="C85" s="13" t="s">
        <v>50</v>
      </c>
      <c r="D85" s="13">
        <v>7.0000000000000007E-2</v>
      </c>
      <c r="E85" s="13">
        <v>0.02</v>
      </c>
      <c r="F85" s="13">
        <v>15</v>
      </c>
      <c r="G85" s="13">
        <v>60</v>
      </c>
      <c r="H85" s="13">
        <v>11.1</v>
      </c>
      <c r="I85" s="13">
        <v>1.4</v>
      </c>
      <c r="J85" s="13">
        <v>2.8</v>
      </c>
      <c r="K85" s="13">
        <v>0.28000000000000003</v>
      </c>
      <c r="L85" s="13" t="s">
        <v>159</v>
      </c>
      <c r="M85" s="13" t="s">
        <v>159</v>
      </c>
      <c r="N85" s="13" t="s">
        <v>159</v>
      </c>
      <c r="O85" s="13" t="s">
        <v>159</v>
      </c>
      <c r="P85" s="13">
        <v>0.02</v>
      </c>
      <c r="Q85" s="16">
        <v>0.03</v>
      </c>
    </row>
    <row r="86" spans="1:17" s="48" customFormat="1" x14ac:dyDescent="0.3">
      <c r="A86" s="44"/>
      <c r="B86" s="45" t="s">
        <v>27</v>
      </c>
      <c r="C86" s="46"/>
      <c r="D86" s="46">
        <f t="shared" ref="D86:Q86" si="13">SUM(D83:D85)</f>
        <v>30.93</v>
      </c>
      <c r="E86" s="46">
        <f t="shared" si="13"/>
        <v>32.000000000000007</v>
      </c>
      <c r="F86" s="46">
        <f t="shared" si="13"/>
        <v>81.64</v>
      </c>
      <c r="G86" s="46">
        <f t="shared" si="13"/>
        <v>667</v>
      </c>
      <c r="H86" s="46">
        <f t="shared" si="13"/>
        <v>209.93999999999997</v>
      </c>
      <c r="I86" s="46">
        <f t="shared" si="13"/>
        <v>43.91</v>
      </c>
      <c r="J86" s="46">
        <f t="shared" si="13"/>
        <v>371.93</v>
      </c>
      <c r="K86" s="46">
        <f t="shared" si="13"/>
        <v>2.5499999999999998</v>
      </c>
      <c r="L86" s="46">
        <f t="shared" si="13"/>
        <v>99.9</v>
      </c>
      <c r="M86" s="46">
        <f t="shared" si="13"/>
        <v>187.7</v>
      </c>
      <c r="N86" s="46">
        <f t="shared" si="13"/>
        <v>0.36</v>
      </c>
      <c r="O86" s="46">
        <f t="shared" si="13"/>
        <v>2.09</v>
      </c>
      <c r="P86" s="46">
        <f t="shared" si="13"/>
        <v>5.56</v>
      </c>
      <c r="Q86" s="47">
        <f t="shared" si="13"/>
        <v>32.67</v>
      </c>
    </row>
    <row r="87" spans="1:17" x14ac:dyDescent="0.3">
      <c r="A87" s="17"/>
      <c r="B87" s="27" t="s">
        <v>20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2"/>
    </row>
    <row r="88" spans="1:17" ht="39.6" customHeight="1" x14ac:dyDescent="0.3">
      <c r="A88" s="17" t="s">
        <v>117</v>
      </c>
      <c r="B88" s="22" t="s">
        <v>145</v>
      </c>
      <c r="C88" s="13">
        <v>50</v>
      </c>
      <c r="D88" s="13">
        <v>0.55000000000000004</v>
      </c>
      <c r="E88" s="13">
        <v>1.75</v>
      </c>
      <c r="F88" s="13">
        <v>1.9</v>
      </c>
      <c r="G88" s="13">
        <v>11</v>
      </c>
      <c r="H88" s="13">
        <v>7</v>
      </c>
      <c r="I88" s="13">
        <v>10</v>
      </c>
      <c r="J88" s="13">
        <v>13</v>
      </c>
      <c r="K88" s="13">
        <v>0.45</v>
      </c>
      <c r="L88" s="13" t="s">
        <v>159</v>
      </c>
      <c r="M88" s="13">
        <v>66.5</v>
      </c>
      <c r="N88" s="13">
        <v>0.03</v>
      </c>
      <c r="O88" s="13">
        <v>0.02</v>
      </c>
      <c r="P88" s="13">
        <v>0.25</v>
      </c>
      <c r="Q88" s="16">
        <v>8.75</v>
      </c>
    </row>
    <row r="89" spans="1:17" ht="39.6" customHeight="1" x14ac:dyDescent="0.3">
      <c r="A89" s="17" t="s">
        <v>125</v>
      </c>
      <c r="B89" s="22" t="s">
        <v>85</v>
      </c>
      <c r="C89" s="13" t="s">
        <v>68</v>
      </c>
      <c r="D89" s="13">
        <v>8.1300000000000008</v>
      </c>
      <c r="E89" s="13">
        <v>3.96</v>
      </c>
      <c r="F89" s="13">
        <v>12.11</v>
      </c>
      <c r="G89" s="13">
        <v>121.5</v>
      </c>
      <c r="H89" s="13">
        <v>50.6</v>
      </c>
      <c r="I89" s="13">
        <v>23.13</v>
      </c>
      <c r="J89" s="13">
        <v>46.1</v>
      </c>
      <c r="K89" s="13">
        <v>1.1000000000000001</v>
      </c>
      <c r="L89" s="13" t="s">
        <v>51</v>
      </c>
      <c r="M89" s="13">
        <v>216.8</v>
      </c>
      <c r="N89" s="13">
        <v>0.3</v>
      </c>
      <c r="O89" s="13">
        <v>0.4</v>
      </c>
      <c r="P89" s="13">
        <v>0.43</v>
      </c>
      <c r="Q89" s="16">
        <v>10.199999999999999</v>
      </c>
    </row>
    <row r="90" spans="1:17" ht="27.6" customHeight="1" x14ac:dyDescent="0.3">
      <c r="A90" s="17" t="s">
        <v>112</v>
      </c>
      <c r="B90" s="22" t="s">
        <v>71</v>
      </c>
      <c r="C90" s="13">
        <v>75</v>
      </c>
      <c r="D90" s="13">
        <v>8.5</v>
      </c>
      <c r="E90" s="13">
        <v>21.72</v>
      </c>
      <c r="F90" s="13">
        <v>8.59</v>
      </c>
      <c r="G90" s="13">
        <v>265.2</v>
      </c>
      <c r="H90" s="13">
        <v>7.65</v>
      </c>
      <c r="I90" s="13">
        <v>20.74</v>
      </c>
      <c r="J90" s="13">
        <v>120</v>
      </c>
      <c r="K90" s="13">
        <v>1.33</v>
      </c>
      <c r="L90" s="13">
        <v>24.37</v>
      </c>
      <c r="M90" s="13">
        <v>29.3</v>
      </c>
      <c r="N90" s="13">
        <v>0.23</v>
      </c>
      <c r="O90" s="13">
        <v>0.23400000000000001</v>
      </c>
      <c r="P90" s="13">
        <v>6.5000000000000002E-2</v>
      </c>
      <c r="Q90" s="16">
        <v>1.9</v>
      </c>
    </row>
    <row r="91" spans="1:17" ht="26.4" customHeight="1" x14ac:dyDescent="0.3">
      <c r="A91" s="17" t="s">
        <v>111</v>
      </c>
      <c r="B91" s="22" t="s">
        <v>60</v>
      </c>
      <c r="C91" s="13">
        <v>180</v>
      </c>
      <c r="D91" s="13">
        <v>3.92</v>
      </c>
      <c r="E91" s="13">
        <v>3.47</v>
      </c>
      <c r="F91" s="13">
        <v>27.19</v>
      </c>
      <c r="G91" s="13">
        <v>259</v>
      </c>
      <c r="H91" s="13">
        <v>27.13</v>
      </c>
      <c r="I91" s="13">
        <v>26.22</v>
      </c>
      <c r="J91" s="13">
        <v>74.22</v>
      </c>
      <c r="K91" s="13">
        <v>1</v>
      </c>
      <c r="L91" s="13">
        <v>21</v>
      </c>
      <c r="M91" s="13">
        <v>129.08000000000001</v>
      </c>
      <c r="N91" s="13">
        <v>0.13</v>
      </c>
      <c r="O91" s="13">
        <v>0.09</v>
      </c>
      <c r="P91" s="13">
        <v>1.27</v>
      </c>
      <c r="Q91" s="16">
        <v>16.64</v>
      </c>
    </row>
    <row r="92" spans="1:17" ht="27" customHeight="1" x14ac:dyDescent="0.3">
      <c r="A92" s="17" t="s">
        <v>147</v>
      </c>
      <c r="B92" s="22" t="s">
        <v>146</v>
      </c>
      <c r="C92" s="13">
        <v>200</v>
      </c>
      <c r="D92" s="13">
        <v>0.104</v>
      </c>
      <c r="E92" s="13" t="s">
        <v>159</v>
      </c>
      <c r="F92" s="13">
        <v>29.83</v>
      </c>
      <c r="G92" s="13">
        <v>117.4</v>
      </c>
      <c r="H92" s="13">
        <v>13.28</v>
      </c>
      <c r="I92" s="13">
        <v>2.92</v>
      </c>
      <c r="J92" s="13">
        <v>0.8</v>
      </c>
      <c r="K92" s="13">
        <v>0.3</v>
      </c>
      <c r="L92" s="13" t="s">
        <v>159</v>
      </c>
      <c r="M92" s="13" t="s">
        <v>159</v>
      </c>
      <c r="N92" s="13">
        <v>0.01</v>
      </c>
      <c r="O92" s="13">
        <v>0.02</v>
      </c>
      <c r="P92" s="13">
        <v>0.12</v>
      </c>
      <c r="Q92" s="16">
        <v>0.6</v>
      </c>
    </row>
    <row r="93" spans="1:17" x14ac:dyDescent="0.3">
      <c r="A93" s="17"/>
      <c r="B93" s="22" t="s">
        <v>58</v>
      </c>
      <c r="C93" s="13">
        <v>20</v>
      </c>
      <c r="D93" s="13">
        <v>1.58</v>
      </c>
      <c r="E93" s="13">
        <v>0.2</v>
      </c>
      <c r="F93" s="13">
        <v>9.66</v>
      </c>
      <c r="G93" s="13">
        <v>46.76</v>
      </c>
      <c r="H93" s="13">
        <v>4.5999999999999996</v>
      </c>
      <c r="I93" s="13">
        <v>6.6</v>
      </c>
      <c r="J93" s="13">
        <v>17.399999999999999</v>
      </c>
      <c r="K93" s="13">
        <v>0.22</v>
      </c>
      <c r="L93" s="13" t="s">
        <v>51</v>
      </c>
      <c r="M93" s="13" t="s">
        <v>51</v>
      </c>
      <c r="N93" s="13">
        <v>0.02</v>
      </c>
      <c r="O93" s="13" t="s">
        <v>159</v>
      </c>
      <c r="P93" s="13" t="s">
        <v>159</v>
      </c>
      <c r="Q93" s="16">
        <v>6</v>
      </c>
    </row>
    <row r="94" spans="1:17" ht="27" customHeight="1" x14ac:dyDescent="0.3">
      <c r="A94" s="17"/>
      <c r="B94" s="22" t="s">
        <v>59</v>
      </c>
      <c r="C94" s="13">
        <v>40</v>
      </c>
      <c r="D94" s="13">
        <v>2.11</v>
      </c>
      <c r="E94" s="13">
        <v>0.44</v>
      </c>
      <c r="F94" s="13">
        <v>19.78</v>
      </c>
      <c r="G94" s="13">
        <v>91.96</v>
      </c>
      <c r="H94" s="13">
        <v>9.1999999999999993</v>
      </c>
      <c r="I94" s="13">
        <v>10</v>
      </c>
      <c r="J94" s="13" t="s">
        <v>159</v>
      </c>
      <c r="K94" s="13">
        <v>1.24</v>
      </c>
      <c r="L94" s="13" t="s">
        <v>159</v>
      </c>
      <c r="M94" s="13">
        <v>42.4</v>
      </c>
      <c r="N94" s="13">
        <v>0.04</v>
      </c>
      <c r="O94" s="13" t="s">
        <v>159</v>
      </c>
      <c r="P94" s="13" t="s">
        <v>159</v>
      </c>
      <c r="Q94" s="16" t="s">
        <v>159</v>
      </c>
    </row>
    <row r="95" spans="1:17" s="48" customFormat="1" x14ac:dyDescent="0.3">
      <c r="A95" s="44"/>
      <c r="B95" s="45" t="s">
        <v>27</v>
      </c>
      <c r="C95" s="46"/>
      <c r="D95" s="46">
        <f t="shared" ref="D95:Q95" si="14">SUM(D88:D94)</f>
        <v>24.893999999999998</v>
      </c>
      <c r="E95" s="46">
        <f t="shared" si="14"/>
        <v>31.54</v>
      </c>
      <c r="F95" s="46">
        <f t="shared" si="14"/>
        <v>109.06</v>
      </c>
      <c r="G95" s="46">
        <f t="shared" si="14"/>
        <v>912.82</v>
      </c>
      <c r="H95" s="46">
        <f t="shared" si="14"/>
        <v>119.46</v>
      </c>
      <c r="I95" s="46">
        <f t="shared" si="14"/>
        <v>99.609999999999985</v>
      </c>
      <c r="J95" s="46">
        <f t="shared" si="14"/>
        <v>271.52</v>
      </c>
      <c r="K95" s="46">
        <f t="shared" si="14"/>
        <v>5.64</v>
      </c>
      <c r="L95" s="46">
        <f t="shared" si="14"/>
        <v>45.370000000000005</v>
      </c>
      <c r="M95" s="46">
        <f t="shared" si="14"/>
        <v>484.08000000000004</v>
      </c>
      <c r="N95" s="46">
        <f t="shared" si="14"/>
        <v>0.76</v>
      </c>
      <c r="O95" s="46">
        <f t="shared" si="14"/>
        <v>0.76400000000000001</v>
      </c>
      <c r="P95" s="46">
        <f t="shared" si="14"/>
        <v>2.1349999999999998</v>
      </c>
      <c r="Q95" s="47">
        <f t="shared" si="14"/>
        <v>44.089999999999996</v>
      </c>
    </row>
    <row r="96" spans="1:17" x14ac:dyDescent="0.3">
      <c r="A96" s="17"/>
      <c r="B96" s="27" t="s">
        <v>40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80"/>
    </row>
    <row r="97" spans="1:17" ht="28.2" customHeight="1" x14ac:dyDescent="0.3">
      <c r="A97" s="17" t="s">
        <v>100</v>
      </c>
      <c r="B97" s="22" t="s">
        <v>42</v>
      </c>
      <c r="C97" s="13" t="s">
        <v>52</v>
      </c>
      <c r="D97" s="13">
        <v>0.13</v>
      </c>
      <c r="E97" s="13">
        <v>0.02</v>
      </c>
      <c r="F97" s="13">
        <v>15.2</v>
      </c>
      <c r="G97" s="13">
        <v>62</v>
      </c>
      <c r="H97" s="13">
        <v>14.2</v>
      </c>
      <c r="I97" s="13">
        <v>2.4</v>
      </c>
      <c r="J97" s="13">
        <v>4.4000000000000004</v>
      </c>
      <c r="K97" s="13">
        <v>0.36</v>
      </c>
      <c r="L97" s="13" t="s">
        <v>51</v>
      </c>
      <c r="M97" s="13" t="s">
        <v>51</v>
      </c>
      <c r="N97" s="13" t="s">
        <v>51</v>
      </c>
      <c r="O97" s="13" t="s">
        <v>51</v>
      </c>
      <c r="P97" s="13">
        <v>0.03</v>
      </c>
      <c r="Q97" s="16">
        <v>0.02</v>
      </c>
    </row>
    <row r="98" spans="1:17" x14ac:dyDescent="0.3">
      <c r="A98" s="17" t="s">
        <v>113</v>
      </c>
      <c r="B98" s="22" t="s">
        <v>43</v>
      </c>
      <c r="C98" s="25">
        <v>15</v>
      </c>
      <c r="D98" s="13">
        <v>3.48</v>
      </c>
      <c r="E98" s="13">
        <v>4.42</v>
      </c>
      <c r="F98" s="13" t="s">
        <v>51</v>
      </c>
      <c r="G98" s="13">
        <v>54</v>
      </c>
      <c r="H98" s="13">
        <v>132</v>
      </c>
      <c r="I98" s="13">
        <v>5.25</v>
      </c>
      <c r="J98" s="13">
        <v>75</v>
      </c>
      <c r="K98" s="13">
        <v>0.15</v>
      </c>
      <c r="L98" s="13">
        <v>39</v>
      </c>
      <c r="M98" s="13">
        <v>43.2</v>
      </c>
      <c r="N98" s="13">
        <v>0.01</v>
      </c>
      <c r="O98" s="13">
        <v>0.04</v>
      </c>
      <c r="P98" s="13">
        <v>0.03</v>
      </c>
      <c r="Q98" s="16">
        <v>0.1</v>
      </c>
    </row>
    <row r="99" spans="1:17" x14ac:dyDescent="0.3">
      <c r="A99" s="17"/>
      <c r="B99" s="22" t="s">
        <v>58</v>
      </c>
      <c r="C99" s="25">
        <v>20</v>
      </c>
      <c r="D99" s="13">
        <v>1.58</v>
      </c>
      <c r="E99" s="13">
        <v>0.2</v>
      </c>
      <c r="F99" s="13">
        <v>9.66</v>
      </c>
      <c r="G99" s="13">
        <v>46.76</v>
      </c>
      <c r="H99" s="13">
        <v>4.5999999999999996</v>
      </c>
      <c r="I99" s="13">
        <v>6.6</v>
      </c>
      <c r="J99" s="13">
        <v>17.399999999999999</v>
      </c>
      <c r="K99" s="13">
        <v>0.22</v>
      </c>
      <c r="L99" s="13" t="s">
        <v>51</v>
      </c>
      <c r="M99" s="13" t="s">
        <v>51</v>
      </c>
      <c r="N99" s="13">
        <v>0.02</v>
      </c>
      <c r="O99" s="13" t="s">
        <v>159</v>
      </c>
      <c r="P99" s="13" t="s">
        <v>159</v>
      </c>
      <c r="Q99" s="16">
        <v>6</v>
      </c>
    </row>
    <row r="100" spans="1:17" s="48" customFormat="1" x14ac:dyDescent="0.3">
      <c r="A100" s="44"/>
      <c r="B100" s="45" t="s">
        <v>27</v>
      </c>
      <c r="C100" s="46"/>
      <c r="D100" s="45">
        <f t="shared" ref="D100:Q100" si="15">SUM(D97:D99)</f>
        <v>5.1899999999999995</v>
      </c>
      <c r="E100" s="45">
        <f t="shared" si="15"/>
        <v>4.6399999999999997</v>
      </c>
      <c r="F100" s="45">
        <f t="shared" si="15"/>
        <v>24.86</v>
      </c>
      <c r="G100" s="45">
        <f t="shared" si="15"/>
        <v>162.76</v>
      </c>
      <c r="H100" s="45">
        <f t="shared" si="15"/>
        <v>150.79999999999998</v>
      </c>
      <c r="I100" s="45">
        <f t="shared" si="15"/>
        <v>14.25</v>
      </c>
      <c r="J100" s="45">
        <f t="shared" si="15"/>
        <v>96.800000000000011</v>
      </c>
      <c r="K100" s="45">
        <f t="shared" si="15"/>
        <v>0.73</v>
      </c>
      <c r="L100" s="45">
        <f t="shared" si="15"/>
        <v>39</v>
      </c>
      <c r="M100" s="45">
        <f t="shared" si="15"/>
        <v>43.2</v>
      </c>
      <c r="N100" s="45">
        <f t="shared" si="15"/>
        <v>0.03</v>
      </c>
      <c r="O100" s="45">
        <f t="shared" si="15"/>
        <v>0.04</v>
      </c>
      <c r="P100" s="45">
        <f t="shared" si="15"/>
        <v>0.06</v>
      </c>
      <c r="Q100" s="49">
        <f t="shared" si="15"/>
        <v>6.12</v>
      </c>
    </row>
    <row r="101" spans="1:17" s="18" customFormat="1" x14ac:dyDescent="0.3">
      <c r="A101" s="34"/>
      <c r="B101" s="23" t="s">
        <v>28</v>
      </c>
      <c r="C101" s="24"/>
      <c r="D101" s="24">
        <f t="shared" ref="D101:Q101" si="16">D86+D95+D100</f>
        <v>61.013999999999996</v>
      </c>
      <c r="E101" s="24">
        <f t="shared" si="16"/>
        <v>68.180000000000007</v>
      </c>
      <c r="F101" s="24">
        <f t="shared" si="16"/>
        <v>215.56</v>
      </c>
      <c r="G101" s="24">
        <f t="shared" si="16"/>
        <v>1742.5800000000002</v>
      </c>
      <c r="H101" s="24">
        <f t="shared" si="16"/>
        <v>480.19999999999993</v>
      </c>
      <c r="I101" s="24">
        <f t="shared" si="16"/>
        <v>157.76999999999998</v>
      </c>
      <c r="J101" s="24">
        <f t="shared" si="16"/>
        <v>740.25</v>
      </c>
      <c r="K101" s="24">
        <f t="shared" si="16"/>
        <v>8.92</v>
      </c>
      <c r="L101" s="24">
        <f t="shared" si="16"/>
        <v>184.27</v>
      </c>
      <c r="M101" s="24">
        <f t="shared" si="16"/>
        <v>714.98</v>
      </c>
      <c r="N101" s="24">
        <f t="shared" si="16"/>
        <v>1.1500000000000001</v>
      </c>
      <c r="O101" s="24">
        <f t="shared" si="16"/>
        <v>2.8940000000000001</v>
      </c>
      <c r="P101" s="24">
        <f t="shared" si="16"/>
        <v>7.754999999999999</v>
      </c>
      <c r="Q101" s="35">
        <f t="shared" si="16"/>
        <v>82.88</v>
      </c>
    </row>
    <row r="102" spans="1:17" x14ac:dyDescent="0.3">
      <c r="A102" s="68" t="s">
        <v>31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70"/>
    </row>
    <row r="103" spans="1:17" x14ac:dyDescent="0.3">
      <c r="A103" s="17"/>
      <c r="B103" s="20" t="s">
        <v>15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2"/>
    </row>
    <row r="104" spans="1:17" ht="26.4" x14ac:dyDescent="0.3">
      <c r="A104" s="17" t="s">
        <v>90</v>
      </c>
      <c r="B104" s="22" t="s">
        <v>65</v>
      </c>
      <c r="C104" s="13">
        <v>60</v>
      </c>
      <c r="D104" s="13">
        <v>0.76</v>
      </c>
      <c r="E104" s="13">
        <v>0.06</v>
      </c>
      <c r="F104" s="13">
        <v>6.3</v>
      </c>
      <c r="G104" s="13">
        <v>49</v>
      </c>
      <c r="H104" s="13">
        <v>18.899999999999999</v>
      </c>
      <c r="I104" s="13">
        <v>36.01</v>
      </c>
      <c r="J104" s="13">
        <v>36.6</v>
      </c>
      <c r="K104" s="13">
        <v>0.45</v>
      </c>
      <c r="L104" s="13">
        <v>9.4</v>
      </c>
      <c r="M104" s="13">
        <v>164</v>
      </c>
      <c r="N104" s="13">
        <v>0.01</v>
      </c>
      <c r="O104" s="13">
        <v>7.0000000000000007E-2</v>
      </c>
      <c r="P104" s="13">
        <v>0.01</v>
      </c>
      <c r="Q104" s="16">
        <v>0.08</v>
      </c>
    </row>
    <row r="105" spans="1:17" s="9" customFormat="1" ht="26.4" x14ac:dyDescent="0.3">
      <c r="A105" s="37" t="s">
        <v>108</v>
      </c>
      <c r="B105" s="21" t="s">
        <v>78</v>
      </c>
      <c r="C105" s="26" t="s">
        <v>79</v>
      </c>
      <c r="D105" s="26">
        <v>14.68</v>
      </c>
      <c r="E105" s="26">
        <v>10.71</v>
      </c>
      <c r="F105" s="26">
        <v>2.35</v>
      </c>
      <c r="G105" s="26">
        <v>315.20999999999998</v>
      </c>
      <c r="H105" s="26">
        <v>37.47</v>
      </c>
      <c r="I105" s="26">
        <v>40.450000000000003</v>
      </c>
      <c r="J105" s="26">
        <v>149.1</v>
      </c>
      <c r="K105" s="26">
        <v>1.64</v>
      </c>
      <c r="L105" s="26">
        <v>39</v>
      </c>
      <c r="M105" s="26">
        <v>231.7</v>
      </c>
      <c r="N105" s="26">
        <v>0.11</v>
      </c>
      <c r="O105" s="26">
        <v>0.12</v>
      </c>
      <c r="P105" s="26">
        <v>5</v>
      </c>
      <c r="Q105" s="38">
        <v>4.8499999999999996</v>
      </c>
    </row>
    <row r="106" spans="1:17" s="9" customFormat="1" x14ac:dyDescent="0.3">
      <c r="A106" s="37" t="s">
        <v>93</v>
      </c>
      <c r="B106" s="21" t="s">
        <v>18</v>
      </c>
      <c r="C106" s="26">
        <v>10</v>
      </c>
      <c r="D106" s="26">
        <v>0.08</v>
      </c>
      <c r="E106" s="26">
        <v>7.25</v>
      </c>
      <c r="F106" s="26">
        <v>0.13</v>
      </c>
      <c r="G106" s="26">
        <v>66</v>
      </c>
      <c r="H106" s="26">
        <v>2.4</v>
      </c>
      <c r="I106" s="26" t="s">
        <v>51</v>
      </c>
      <c r="J106" s="26">
        <v>3</v>
      </c>
      <c r="K106" s="26">
        <v>0.02</v>
      </c>
      <c r="L106" s="26">
        <v>40</v>
      </c>
      <c r="M106" s="26">
        <v>45</v>
      </c>
      <c r="N106" s="26" t="s">
        <v>51</v>
      </c>
      <c r="O106" s="26">
        <v>0.01</v>
      </c>
      <c r="P106" s="26">
        <v>0.01</v>
      </c>
      <c r="Q106" s="38" t="s">
        <v>51</v>
      </c>
    </row>
    <row r="107" spans="1:17" s="9" customFormat="1" ht="26.4" x14ac:dyDescent="0.3">
      <c r="A107" s="37" t="s">
        <v>174</v>
      </c>
      <c r="B107" s="21" t="s">
        <v>25</v>
      </c>
      <c r="C107" s="28">
        <v>200</v>
      </c>
      <c r="D107" s="28">
        <v>3.17</v>
      </c>
      <c r="E107" s="28">
        <v>2.68</v>
      </c>
      <c r="F107" s="28">
        <v>15.95</v>
      </c>
      <c r="G107" s="28">
        <v>100.6</v>
      </c>
      <c r="H107" s="28">
        <v>6.28</v>
      </c>
      <c r="I107" s="28">
        <v>70</v>
      </c>
      <c r="J107" s="28">
        <v>4.5</v>
      </c>
      <c r="K107" s="28">
        <v>0.67</v>
      </c>
      <c r="L107" s="28">
        <v>100</v>
      </c>
      <c r="M107" s="28">
        <v>111.1</v>
      </c>
      <c r="N107" s="28">
        <v>0.22</v>
      </c>
      <c r="O107" s="28">
        <v>0.78</v>
      </c>
      <c r="P107" s="28">
        <v>0.5</v>
      </c>
      <c r="Q107" s="39">
        <v>6.5</v>
      </c>
    </row>
    <row r="108" spans="1:17" s="9" customFormat="1" x14ac:dyDescent="0.3">
      <c r="A108" s="37"/>
      <c r="B108" s="21" t="s">
        <v>58</v>
      </c>
      <c r="C108" s="28">
        <v>40</v>
      </c>
      <c r="D108" s="28">
        <v>3.16</v>
      </c>
      <c r="E108" s="28">
        <v>0.4</v>
      </c>
      <c r="F108" s="28">
        <v>19.32</v>
      </c>
      <c r="G108" s="28">
        <v>93.52</v>
      </c>
      <c r="H108" s="28">
        <v>9.1999999999999993</v>
      </c>
      <c r="I108" s="28">
        <v>13.2</v>
      </c>
      <c r="J108" s="28">
        <v>34.799999999999997</v>
      </c>
      <c r="K108" s="28">
        <v>0.44</v>
      </c>
      <c r="L108" s="28" t="s">
        <v>51</v>
      </c>
      <c r="M108" s="28" t="s">
        <v>51</v>
      </c>
      <c r="N108" s="28">
        <v>0.04</v>
      </c>
      <c r="O108" s="28" t="s">
        <v>159</v>
      </c>
      <c r="P108" s="28" t="s">
        <v>159</v>
      </c>
      <c r="Q108" s="39">
        <v>12</v>
      </c>
    </row>
    <row r="109" spans="1:17" s="56" customFormat="1" x14ac:dyDescent="0.3">
      <c r="A109" s="52"/>
      <c r="B109" s="53" t="s">
        <v>27</v>
      </c>
      <c r="C109" s="54"/>
      <c r="D109" s="54">
        <f t="shared" ref="D109:Q109" si="17">SUM(D104:D108)</f>
        <v>21.849999999999998</v>
      </c>
      <c r="E109" s="54">
        <f t="shared" si="17"/>
        <v>21.1</v>
      </c>
      <c r="F109" s="54">
        <f t="shared" si="17"/>
        <v>44.05</v>
      </c>
      <c r="G109" s="54">
        <f t="shared" si="17"/>
        <v>624.32999999999993</v>
      </c>
      <c r="H109" s="54">
        <f t="shared" si="17"/>
        <v>74.25</v>
      </c>
      <c r="I109" s="54">
        <f t="shared" si="17"/>
        <v>159.66</v>
      </c>
      <c r="J109" s="54">
        <f t="shared" si="17"/>
        <v>228</v>
      </c>
      <c r="K109" s="54">
        <f t="shared" si="17"/>
        <v>3.2199999999999998</v>
      </c>
      <c r="L109" s="54">
        <f t="shared" si="17"/>
        <v>188.4</v>
      </c>
      <c r="M109" s="54">
        <f t="shared" si="17"/>
        <v>551.79999999999995</v>
      </c>
      <c r="N109" s="54">
        <f t="shared" si="17"/>
        <v>0.37999999999999995</v>
      </c>
      <c r="O109" s="54">
        <f t="shared" si="17"/>
        <v>0.98</v>
      </c>
      <c r="P109" s="54">
        <f t="shared" si="17"/>
        <v>5.52</v>
      </c>
      <c r="Q109" s="55">
        <f t="shared" si="17"/>
        <v>23.43</v>
      </c>
    </row>
    <row r="110" spans="1:17" x14ac:dyDescent="0.3">
      <c r="A110" s="17"/>
      <c r="B110" s="20" t="s">
        <v>20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2"/>
    </row>
    <row r="111" spans="1:17" ht="39.6" x14ac:dyDescent="0.3">
      <c r="A111" s="17" t="s">
        <v>175</v>
      </c>
      <c r="B111" s="22" t="s">
        <v>176</v>
      </c>
      <c r="C111" s="13" t="s">
        <v>68</v>
      </c>
      <c r="D111" s="13">
        <v>8.17</v>
      </c>
      <c r="E111" s="13">
        <v>6.65</v>
      </c>
      <c r="F111" s="13">
        <v>12.22</v>
      </c>
      <c r="G111" s="13">
        <v>143</v>
      </c>
      <c r="H111" s="13">
        <v>24</v>
      </c>
      <c r="I111" s="13">
        <v>56.5</v>
      </c>
      <c r="J111" s="13">
        <v>1</v>
      </c>
      <c r="K111" s="13" t="s">
        <v>159</v>
      </c>
      <c r="L111" s="13">
        <v>1219.5</v>
      </c>
      <c r="M111" s="13">
        <v>2.1</v>
      </c>
      <c r="N111" s="13">
        <v>0.1</v>
      </c>
      <c r="O111" s="13">
        <v>0.52</v>
      </c>
      <c r="P111" s="13">
        <v>0.98</v>
      </c>
      <c r="Q111" s="16">
        <v>11.6</v>
      </c>
    </row>
    <row r="112" spans="1:17" ht="26.4" x14ac:dyDescent="0.3">
      <c r="A112" s="17" t="s">
        <v>124</v>
      </c>
      <c r="B112" s="22" t="s">
        <v>157</v>
      </c>
      <c r="C112" s="13">
        <v>75</v>
      </c>
      <c r="D112" s="13">
        <v>7.19</v>
      </c>
      <c r="E112" s="13">
        <v>15.88</v>
      </c>
      <c r="F112" s="13">
        <v>0.88</v>
      </c>
      <c r="G112" s="13">
        <v>176.25</v>
      </c>
      <c r="H112" s="13">
        <v>17.5</v>
      </c>
      <c r="I112" s="13">
        <v>10</v>
      </c>
      <c r="J112" s="13">
        <v>83.75</v>
      </c>
      <c r="K112" s="13">
        <v>1.1299999999999999</v>
      </c>
      <c r="L112" s="13">
        <v>25</v>
      </c>
      <c r="M112" s="13">
        <v>28.13</v>
      </c>
      <c r="N112" s="13">
        <v>0.25</v>
      </c>
      <c r="O112" s="13">
        <v>0.06</v>
      </c>
      <c r="P112" s="13">
        <v>1.37</v>
      </c>
      <c r="Q112" s="16" t="s">
        <v>159</v>
      </c>
    </row>
    <row r="113" spans="1:17" ht="26.4" x14ac:dyDescent="0.3">
      <c r="A113" s="17" t="s">
        <v>147</v>
      </c>
      <c r="B113" s="22" t="s">
        <v>177</v>
      </c>
      <c r="C113" s="13">
        <v>150</v>
      </c>
      <c r="D113" s="13">
        <v>3.87</v>
      </c>
      <c r="E113" s="13">
        <v>5.24</v>
      </c>
      <c r="F113" s="13">
        <v>16.73</v>
      </c>
      <c r="G113" s="13">
        <v>125.16</v>
      </c>
      <c r="H113" s="13">
        <v>100.1</v>
      </c>
      <c r="I113" s="13">
        <v>34.33</v>
      </c>
      <c r="J113" s="13">
        <v>66.83</v>
      </c>
      <c r="K113" s="13">
        <v>1.35</v>
      </c>
      <c r="L113" s="13" t="s">
        <v>159</v>
      </c>
      <c r="M113" s="13">
        <v>92.33</v>
      </c>
      <c r="N113" s="13">
        <v>4.4999999999999998E-2</v>
      </c>
      <c r="O113" s="13">
        <v>0.05</v>
      </c>
      <c r="P113" s="13">
        <v>1.1200000000000001</v>
      </c>
      <c r="Q113" s="16">
        <v>28.6</v>
      </c>
    </row>
    <row r="114" spans="1:17" ht="39.6" x14ac:dyDescent="0.3">
      <c r="A114" s="17" t="s">
        <v>149</v>
      </c>
      <c r="B114" s="22" t="s">
        <v>82</v>
      </c>
      <c r="C114" s="13">
        <v>200</v>
      </c>
      <c r="D114" s="13">
        <v>0.1</v>
      </c>
      <c r="E114" s="13" t="s">
        <v>159</v>
      </c>
      <c r="F114" s="13">
        <v>25.2</v>
      </c>
      <c r="G114" s="13">
        <v>96</v>
      </c>
      <c r="H114" s="13">
        <v>16.7</v>
      </c>
      <c r="I114" s="13">
        <v>16.7</v>
      </c>
      <c r="J114" s="13">
        <v>23.4</v>
      </c>
      <c r="K114" s="13">
        <v>1.4</v>
      </c>
      <c r="L114" s="13" t="s">
        <v>159</v>
      </c>
      <c r="M114" s="13">
        <v>40.799999999999997</v>
      </c>
      <c r="N114" s="13">
        <v>1.6E-2</v>
      </c>
      <c r="O114" s="13">
        <v>2.4E-2</v>
      </c>
      <c r="P114" s="13">
        <v>0.26</v>
      </c>
      <c r="Q114" s="16">
        <v>6.9</v>
      </c>
    </row>
    <row r="115" spans="1:17" x14ac:dyDescent="0.3">
      <c r="A115" s="17"/>
      <c r="B115" s="22" t="s">
        <v>58</v>
      </c>
      <c r="C115" s="13">
        <v>20</v>
      </c>
      <c r="D115" s="13">
        <v>1.58</v>
      </c>
      <c r="E115" s="13">
        <v>0.2</v>
      </c>
      <c r="F115" s="13">
        <v>9.66</v>
      </c>
      <c r="G115" s="13">
        <v>46.76</v>
      </c>
      <c r="H115" s="13">
        <v>4.5999999999999996</v>
      </c>
      <c r="I115" s="13">
        <v>6.6</v>
      </c>
      <c r="J115" s="13">
        <v>17.399999999999999</v>
      </c>
      <c r="K115" s="13">
        <v>0.22</v>
      </c>
      <c r="L115" s="13" t="s">
        <v>51</v>
      </c>
      <c r="M115" s="13" t="s">
        <v>51</v>
      </c>
      <c r="N115" s="13">
        <v>0.02</v>
      </c>
      <c r="O115" s="13" t="s">
        <v>159</v>
      </c>
      <c r="P115" s="13" t="s">
        <v>159</v>
      </c>
      <c r="Q115" s="16">
        <v>6</v>
      </c>
    </row>
    <row r="116" spans="1:17" ht="26.4" x14ac:dyDescent="0.3">
      <c r="A116" s="17"/>
      <c r="B116" s="22" t="s">
        <v>59</v>
      </c>
      <c r="C116" s="13">
        <v>40</v>
      </c>
      <c r="D116" s="13">
        <v>2.11</v>
      </c>
      <c r="E116" s="13">
        <v>0.44</v>
      </c>
      <c r="F116" s="13">
        <v>19.78</v>
      </c>
      <c r="G116" s="13">
        <v>91.96</v>
      </c>
      <c r="H116" s="13">
        <v>9.1999999999999993</v>
      </c>
      <c r="I116" s="13">
        <v>10</v>
      </c>
      <c r="J116" s="13" t="s">
        <v>159</v>
      </c>
      <c r="K116" s="13">
        <v>1.24</v>
      </c>
      <c r="L116" s="13" t="s">
        <v>159</v>
      </c>
      <c r="M116" s="13">
        <v>42.4</v>
      </c>
      <c r="N116" s="13">
        <v>0.04</v>
      </c>
      <c r="O116" s="13" t="s">
        <v>159</v>
      </c>
      <c r="P116" s="13" t="s">
        <v>159</v>
      </c>
      <c r="Q116" s="16" t="s">
        <v>159</v>
      </c>
    </row>
    <row r="117" spans="1:17" s="48" customFormat="1" x14ac:dyDescent="0.3">
      <c r="A117" s="44"/>
      <c r="B117" s="45" t="s">
        <v>27</v>
      </c>
      <c r="C117" s="46"/>
      <c r="D117" s="46">
        <f t="shared" ref="D117:Q117" si="18">SUM(D111:D116)</f>
        <v>23.020000000000003</v>
      </c>
      <c r="E117" s="46">
        <f t="shared" si="18"/>
        <v>28.410000000000004</v>
      </c>
      <c r="F117" s="46">
        <f t="shared" si="18"/>
        <v>84.47</v>
      </c>
      <c r="G117" s="46">
        <f t="shared" si="18"/>
        <v>679.13</v>
      </c>
      <c r="H117" s="46">
        <f t="shared" si="18"/>
        <v>172.09999999999997</v>
      </c>
      <c r="I117" s="46">
        <f t="shared" si="18"/>
        <v>134.13</v>
      </c>
      <c r="J117" s="46">
        <f t="shared" si="18"/>
        <v>192.38</v>
      </c>
      <c r="K117" s="46">
        <f t="shared" si="18"/>
        <v>5.34</v>
      </c>
      <c r="L117" s="46">
        <f t="shared" si="18"/>
        <v>1244.5</v>
      </c>
      <c r="M117" s="46">
        <f t="shared" si="18"/>
        <v>205.76000000000002</v>
      </c>
      <c r="N117" s="46">
        <f t="shared" si="18"/>
        <v>0.47099999999999997</v>
      </c>
      <c r="O117" s="46">
        <f t="shared" si="18"/>
        <v>0.65400000000000014</v>
      </c>
      <c r="P117" s="46">
        <f t="shared" si="18"/>
        <v>3.7300000000000004</v>
      </c>
      <c r="Q117" s="47">
        <f t="shared" si="18"/>
        <v>53.1</v>
      </c>
    </row>
    <row r="118" spans="1:17" x14ac:dyDescent="0.3">
      <c r="A118" s="17"/>
      <c r="B118" s="20" t="s">
        <v>40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80"/>
    </row>
    <row r="119" spans="1:17" ht="26.4" x14ac:dyDescent="0.3">
      <c r="A119" s="17"/>
      <c r="B119" s="22" t="s">
        <v>45</v>
      </c>
      <c r="C119" s="25">
        <v>200</v>
      </c>
      <c r="D119" s="13">
        <v>5.22</v>
      </c>
      <c r="E119" s="13">
        <v>4.5</v>
      </c>
      <c r="F119" s="13">
        <v>7.2</v>
      </c>
      <c r="G119" s="13">
        <v>220</v>
      </c>
      <c r="H119" s="13">
        <v>7.0000000000000007E-2</v>
      </c>
      <c r="I119" s="13">
        <v>0.3</v>
      </c>
      <c r="J119" s="13" t="s">
        <v>51</v>
      </c>
      <c r="K119" s="13">
        <v>2.16</v>
      </c>
      <c r="L119" s="13">
        <v>0.18</v>
      </c>
      <c r="M119" s="13" t="s">
        <v>51</v>
      </c>
      <c r="N119" s="13" t="s">
        <v>51</v>
      </c>
      <c r="O119" s="13" t="s">
        <v>51</v>
      </c>
      <c r="P119" s="13" t="s">
        <v>51</v>
      </c>
      <c r="Q119" s="16">
        <v>4.3899999999999997</v>
      </c>
    </row>
    <row r="120" spans="1:17" x14ac:dyDescent="0.3">
      <c r="A120" s="17"/>
      <c r="B120" s="22" t="s">
        <v>44</v>
      </c>
      <c r="C120" s="13">
        <v>30</v>
      </c>
      <c r="D120" s="13">
        <v>4</v>
      </c>
      <c r="E120" s="13">
        <v>4.7</v>
      </c>
      <c r="F120" s="13">
        <v>28</v>
      </c>
      <c r="G120" s="13">
        <v>170</v>
      </c>
      <c r="H120" s="13">
        <v>15.6</v>
      </c>
      <c r="I120" s="13">
        <v>18.600000000000001</v>
      </c>
      <c r="J120" s="13">
        <v>23.4</v>
      </c>
      <c r="K120" s="13">
        <v>0.6</v>
      </c>
      <c r="L120" s="13" t="s">
        <v>159</v>
      </c>
      <c r="M120" s="13" t="s">
        <v>159</v>
      </c>
      <c r="N120" s="13" t="s">
        <v>51</v>
      </c>
      <c r="O120" s="13" t="s">
        <v>51</v>
      </c>
      <c r="P120" s="13" t="s">
        <v>51</v>
      </c>
      <c r="Q120" s="16" t="s">
        <v>51</v>
      </c>
    </row>
    <row r="121" spans="1:17" s="48" customFormat="1" x14ac:dyDescent="0.3">
      <c r="A121" s="44"/>
      <c r="B121" s="45" t="s">
        <v>27</v>
      </c>
      <c r="C121" s="46"/>
      <c r="D121" s="46">
        <f t="shared" ref="D121:Q121" si="19">SUM(D119:D120)</f>
        <v>9.2199999999999989</v>
      </c>
      <c r="E121" s="46">
        <f t="shared" si="19"/>
        <v>9.1999999999999993</v>
      </c>
      <c r="F121" s="46">
        <f t="shared" si="19"/>
        <v>35.200000000000003</v>
      </c>
      <c r="G121" s="46">
        <f t="shared" si="19"/>
        <v>390</v>
      </c>
      <c r="H121" s="46">
        <f t="shared" si="19"/>
        <v>15.67</v>
      </c>
      <c r="I121" s="46">
        <f t="shared" si="19"/>
        <v>18.900000000000002</v>
      </c>
      <c r="J121" s="46">
        <f t="shared" si="19"/>
        <v>23.4</v>
      </c>
      <c r="K121" s="46">
        <f t="shared" si="19"/>
        <v>2.7600000000000002</v>
      </c>
      <c r="L121" s="46">
        <f t="shared" si="19"/>
        <v>0.18</v>
      </c>
      <c r="M121" s="46">
        <f t="shared" si="19"/>
        <v>0</v>
      </c>
      <c r="N121" s="46">
        <f t="shared" si="19"/>
        <v>0</v>
      </c>
      <c r="O121" s="46">
        <f t="shared" si="19"/>
        <v>0</v>
      </c>
      <c r="P121" s="46">
        <f t="shared" si="19"/>
        <v>0</v>
      </c>
      <c r="Q121" s="47">
        <f t="shared" si="19"/>
        <v>4.3899999999999997</v>
      </c>
    </row>
    <row r="122" spans="1:17" s="18" customFormat="1" x14ac:dyDescent="0.3">
      <c r="A122" s="34"/>
      <c r="B122" s="23" t="s">
        <v>28</v>
      </c>
      <c r="C122" s="24"/>
      <c r="D122" s="24">
        <f t="shared" ref="D122:Q122" si="20">D109+D117+D121</f>
        <v>54.09</v>
      </c>
      <c r="E122" s="24">
        <f t="shared" si="20"/>
        <v>58.710000000000008</v>
      </c>
      <c r="F122" s="24">
        <f t="shared" si="20"/>
        <v>163.71999999999997</v>
      </c>
      <c r="G122" s="24">
        <f t="shared" si="20"/>
        <v>1693.46</v>
      </c>
      <c r="H122" s="24">
        <f t="shared" si="20"/>
        <v>262.02</v>
      </c>
      <c r="I122" s="24">
        <f t="shared" si="20"/>
        <v>312.68999999999994</v>
      </c>
      <c r="J122" s="24">
        <f t="shared" si="20"/>
        <v>443.78</v>
      </c>
      <c r="K122" s="24">
        <f t="shared" si="20"/>
        <v>11.319999999999999</v>
      </c>
      <c r="L122" s="24">
        <f t="shared" si="20"/>
        <v>1433.0800000000002</v>
      </c>
      <c r="M122" s="24">
        <f t="shared" si="20"/>
        <v>757.56</v>
      </c>
      <c r="N122" s="24">
        <f t="shared" si="20"/>
        <v>0.85099999999999998</v>
      </c>
      <c r="O122" s="24">
        <f t="shared" si="20"/>
        <v>1.6340000000000001</v>
      </c>
      <c r="P122" s="24">
        <f t="shared" si="20"/>
        <v>9.25</v>
      </c>
      <c r="Q122" s="35">
        <f t="shared" si="20"/>
        <v>80.92</v>
      </c>
    </row>
    <row r="123" spans="1:17" x14ac:dyDescent="0.3">
      <c r="A123" s="68" t="s">
        <v>32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70"/>
    </row>
    <row r="124" spans="1:17" x14ac:dyDescent="0.3">
      <c r="A124" s="17"/>
      <c r="B124" s="27" t="s">
        <v>15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2"/>
    </row>
    <row r="125" spans="1:17" ht="39.6" x14ac:dyDescent="0.3">
      <c r="A125" s="17" t="s">
        <v>75</v>
      </c>
      <c r="B125" s="22" t="s">
        <v>128</v>
      </c>
      <c r="C125" s="13">
        <v>110</v>
      </c>
      <c r="D125" s="13">
        <v>8.77</v>
      </c>
      <c r="E125" s="13">
        <v>3.48</v>
      </c>
      <c r="F125" s="13">
        <v>25.62</v>
      </c>
      <c r="G125" s="13">
        <v>169</v>
      </c>
      <c r="H125" s="13">
        <v>24.5</v>
      </c>
      <c r="I125" s="13">
        <v>17.45</v>
      </c>
      <c r="J125" s="13">
        <v>77.650000000000006</v>
      </c>
      <c r="K125" s="13">
        <v>1.08</v>
      </c>
      <c r="L125" s="13" t="s">
        <v>51</v>
      </c>
      <c r="M125" s="13">
        <v>53.5</v>
      </c>
      <c r="N125" s="13">
        <v>0.1</v>
      </c>
      <c r="O125" s="13">
        <v>7.0000000000000007E-2</v>
      </c>
      <c r="P125" s="13">
        <v>2.5</v>
      </c>
      <c r="Q125" s="16">
        <v>0.64</v>
      </c>
    </row>
    <row r="126" spans="1:17" ht="39.6" x14ac:dyDescent="0.3">
      <c r="A126" s="17" t="s">
        <v>116</v>
      </c>
      <c r="B126" s="22" t="s">
        <v>143</v>
      </c>
      <c r="C126" s="13" t="s">
        <v>16</v>
      </c>
      <c r="D126" s="13">
        <v>8.64</v>
      </c>
      <c r="E126" s="13">
        <v>11.06</v>
      </c>
      <c r="F126" s="13">
        <v>44.32</v>
      </c>
      <c r="G126" s="13">
        <v>339</v>
      </c>
      <c r="H126" s="13">
        <v>146.77000000000001</v>
      </c>
      <c r="I126" s="13">
        <v>44.33</v>
      </c>
      <c r="J126" s="13">
        <v>221.3</v>
      </c>
      <c r="K126" s="13">
        <v>2.34</v>
      </c>
      <c r="L126" s="13">
        <v>54.8</v>
      </c>
      <c r="M126" s="13">
        <v>61.28</v>
      </c>
      <c r="N126" s="13">
        <v>0.14000000000000001</v>
      </c>
      <c r="O126" s="13">
        <v>0.17</v>
      </c>
      <c r="P126" s="13">
        <v>0.74</v>
      </c>
      <c r="Q126" s="16">
        <v>0.96</v>
      </c>
    </row>
    <row r="127" spans="1:17" ht="26.4" x14ac:dyDescent="0.3">
      <c r="A127" s="17" t="s">
        <v>94</v>
      </c>
      <c r="B127" s="22" t="s">
        <v>53</v>
      </c>
      <c r="C127" s="13">
        <v>200</v>
      </c>
      <c r="D127" s="13">
        <v>4.08</v>
      </c>
      <c r="E127" s="13">
        <v>3.54</v>
      </c>
      <c r="F127" s="13">
        <v>17.579999999999998</v>
      </c>
      <c r="G127" s="13">
        <v>118.6</v>
      </c>
      <c r="H127" s="13">
        <v>152.22</v>
      </c>
      <c r="I127" s="13">
        <v>21.34</v>
      </c>
      <c r="J127" s="13">
        <v>124.56</v>
      </c>
      <c r="K127" s="13">
        <v>0.48</v>
      </c>
      <c r="L127" s="13">
        <v>24.4</v>
      </c>
      <c r="M127" s="13">
        <v>26.66</v>
      </c>
      <c r="N127" s="13">
        <v>5.6000000000000001E-2</v>
      </c>
      <c r="O127" s="13">
        <v>0.188</v>
      </c>
      <c r="P127" s="13">
        <v>0.16600000000000001</v>
      </c>
      <c r="Q127" s="16">
        <v>1.59</v>
      </c>
    </row>
    <row r="128" spans="1:17" x14ac:dyDescent="0.3">
      <c r="A128" s="17"/>
      <c r="B128" s="22" t="s">
        <v>58</v>
      </c>
      <c r="C128" s="13">
        <v>40</v>
      </c>
      <c r="D128" s="13">
        <v>3.16</v>
      </c>
      <c r="E128" s="13">
        <v>0.4</v>
      </c>
      <c r="F128" s="13">
        <v>19.32</v>
      </c>
      <c r="G128" s="13">
        <v>93.52</v>
      </c>
      <c r="H128" s="13">
        <v>9.1999999999999993</v>
      </c>
      <c r="I128" s="13">
        <v>13.2</v>
      </c>
      <c r="J128" s="13">
        <v>34.799999999999997</v>
      </c>
      <c r="K128" s="13">
        <v>0.44</v>
      </c>
      <c r="L128" s="13" t="s">
        <v>51</v>
      </c>
      <c r="M128" s="13" t="s">
        <v>51</v>
      </c>
      <c r="N128" s="13">
        <v>0.04</v>
      </c>
      <c r="O128" s="13" t="s">
        <v>159</v>
      </c>
      <c r="P128" s="13" t="s">
        <v>159</v>
      </c>
      <c r="Q128" s="16">
        <v>12</v>
      </c>
    </row>
    <row r="129" spans="1:17" s="48" customFormat="1" x14ac:dyDescent="0.3">
      <c r="A129" s="44"/>
      <c r="B129" s="45" t="s">
        <v>27</v>
      </c>
      <c r="C129" s="46"/>
      <c r="D129" s="46">
        <f t="shared" ref="D129:Q129" si="21">SUM(D125:D128)</f>
        <v>24.650000000000002</v>
      </c>
      <c r="E129" s="46">
        <f t="shared" si="21"/>
        <v>18.48</v>
      </c>
      <c r="F129" s="46">
        <f t="shared" si="21"/>
        <v>106.84</v>
      </c>
      <c r="G129" s="46">
        <f t="shared" si="21"/>
        <v>720.12</v>
      </c>
      <c r="H129" s="46">
        <f t="shared" si="21"/>
        <v>332.69</v>
      </c>
      <c r="I129" s="46">
        <f t="shared" si="21"/>
        <v>96.320000000000007</v>
      </c>
      <c r="J129" s="46">
        <f t="shared" si="21"/>
        <v>458.31000000000006</v>
      </c>
      <c r="K129" s="46">
        <f t="shared" si="21"/>
        <v>4.34</v>
      </c>
      <c r="L129" s="46">
        <f t="shared" si="21"/>
        <v>79.199999999999989</v>
      </c>
      <c r="M129" s="46">
        <f t="shared" si="21"/>
        <v>141.44</v>
      </c>
      <c r="N129" s="46">
        <f t="shared" si="21"/>
        <v>0.33600000000000002</v>
      </c>
      <c r="O129" s="46">
        <f t="shared" si="21"/>
        <v>0.42800000000000005</v>
      </c>
      <c r="P129" s="46">
        <f t="shared" si="21"/>
        <v>3.4060000000000001</v>
      </c>
      <c r="Q129" s="47">
        <f t="shared" si="21"/>
        <v>15.190000000000001</v>
      </c>
    </row>
    <row r="130" spans="1:17" x14ac:dyDescent="0.3">
      <c r="A130" s="17"/>
      <c r="B130" s="27" t="s">
        <v>20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2"/>
    </row>
    <row r="131" spans="1:17" x14ac:dyDescent="0.3">
      <c r="A131" s="17" t="s">
        <v>148</v>
      </c>
      <c r="B131" s="15" t="s">
        <v>81</v>
      </c>
      <c r="C131" s="13">
        <v>60</v>
      </c>
      <c r="D131" s="13">
        <v>0.88</v>
      </c>
      <c r="E131" s="13">
        <v>6.25</v>
      </c>
      <c r="F131" s="13">
        <v>4.5</v>
      </c>
      <c r="G131" s="13">
        <v>78</v>
      </c>
      <c r="H131" s="13">
        <v>19.5</v>
      </c>
      <c r="I131" s="13">
        <v>12.19</v>
      </c>
      <c r="J131" s="13">
        <v>27</v>
      </c>
      <c r="K131" s="13">
        <v>0.52</v>
      </c>
      <c r="L131" s="13" t="s">
        <v>159</v>
      </c>
      <c r="M131" s="13">
        <v>124.9</v>
      </c>
      <c r="N131" s="13">
        <v>0.02</v>
      </c>
      <c r="O131" s="13">
        <v>0.02</v>
      </c>
      <c r="P131" s="13">
        <v>0.28999999999999998</v>
      </c>
      <c r="Q131" s="16">
        <v>6</v>
      </c>
    </row>
    <row r="132" spans="1:17" ht="26.4" x14ac:dyDescent="0.3">
      <c r="A132" s="17" t="s">
        <v>178</v>
      </c>
      <c r="B132" s="15" t="s">
        <v>179</v>
      </c>
      <c r="C132" s="13" t="s">
        <v>68</v>
      </c>
      <c r="D132" s="13">
        <v>11.4</v>
      </c>
      <c r="E132" s="13">
        <v>9.1</v>
      </c>
      <c r="F132" s="13">
        <v>22.3</v>
      </c>
      <c r="G132" s="13">
        <v>280.3</v>
      </c>
      <c r="H132" s="13">
        <v>54.8</v>
      </c>
      <c r="I132" s="13">
        <v>15</v>
      </c>
      <c r="J132" s="13">
        <v>42</v>
      </c>
      <c r="K132" s="13">
        <v>4.43</v>
      </c>
      <c r="L132" s="13" t="s">
        <v>159</v>
      </c>
      <c r="M132" s="13">
        <v>17.100000000000001</v>
      </c>
      <c r="N132" s="13">
        <v>2</v>
      </c>
      <c r="O132" s="13">
        <v>0.05</v>
      </c>
      <c r="P132" s="13">
        <v>1.8</v>
      </c>
      <c r="Q132" s="16">
        <v>11.1</v>
      </c>
    </row>
    <row r="133" spans="1:17" ht="52.8" x14ac:dyDescent="0.3">
      <c r="A133" s="17" t="s">
        <v>180</v>
      </c>
      <c r="B133" s="15" t="s">
        <v>181</v>
      </c>
      <c r="C133" s="13">
        <v>70</v>
      </c>
      <c r="D133" s="13">
        <v>2.11</v>
      </c>
      <c r="E133" s="13">
        <v>5.48</v>
      </c>
      <c r="F133" s="13">
        <v>6.2</v>
      </c>
      <c r="G133" s="13">
        <v>83.3</v>
      </c>
      <c r="H133" s="13">
        <v>4.5999999999999996</v>
      </c>
      <c r="I133" s="13">
        <v>6.6</v>
      </c>
      <c r="J133" s="13">
        <v>56.8</v>
      </c>
      <c r="K133" s="13">
        <v>0.33</v>
      </c>
      <c r="L133" s="13" t="s">
        <v>159</v>
      </c>
      <c r="M133" s="13">
        <v>17.399999999999999</v>
      </c>
      <c r="N133" s="13">
        <v>0.02</v>
      </c>
      <c r="O133" s="13">
        <v>0.03</v>
      </c>
      <c r="P133" s="13">
        <v>0.17</v>
      </c>
      <c r="Q133" s="16">
        <v>10.5</v>
      </c>
    </row>
    <row r="134" spans="1:17" ht="26.4" x14ac:dyDescent="0.3">
      <c r="A134" s="17" t="s">
        <v>97</v>
      </c>
      <c r="B134" s="15" t="s">
        <v>21</v>
      </c>
      <c r="C134" s="13">
        <v>150</v>
      </c>
      <c r="D134" s="13">
        <v>8.6</v>
      </c>
      <c r="E134" s="13">
        <v>6.09</v>
      </c>
      <c r="F134" s="13">
        <v>38.6</v>
      </c>
      <c r="G134" s="13">
        <v>243.75</v>
      </c>
      <c r="H134" s="13">
        <v>288.33</v>
      </c>
      <c r="I134" s="13">
        <v>16.47</v>
      </c>
      <c r="J134" s="13">
        <v>150.83000000000001</v>
      </c>
      <c r="K134" s="13">
        <v>22.6</v>
      </c>
      <c r="L134" s="13">
        <v>5.3</v>
      </c>
      <c r="M134" s="13">
        <v>25.16</v>
      </c>
      <c r="N134" s="13">
        <v>0.8</v>
      </c>
      <c r="O134" s="13">
        <v>0.23</v>
      </c>
      <c r="P134" s="13">
        <v>0.1</v>
      </c>
      <c r="Q134" s="16">
        <v>5.5</v>
      </c>
    </row>
    <row r="135" spans="1:17" s="9" customFormat="1" ht="26.4" x14ac:dyDescent="0.3">
      <c r="A135" s="37" t="s">
        <v>96</v>
      </c>
      <c r="B135" s="29" t="s">
        <v>17</v>
      </c>
      <c r="C135" s="26" t="s">
        <v>50</v>
      </c>
      <c r="D135" s="26">
        <v>7.0000000000000007E-2</v>
      </c>
      <c r="E135" s="26">
        <v>0.02</v>
      </c>
      <c r="F135" s="26">
        <v>15</v>
      </c>
      <c r="G135" s="26">
        <v>60</v>
      </c>
      <c r="H135" s="26">
        <v>11.1</v>
      </c>
      <c r="I135" s="26">
        <v>1.4</v>
      </c>
      <c r="J135" s="26">
        <v>2.8</v>
      </c>
      <c r="K135" s="26">
        <v>0.28000000000000003</v>
      </c>
      <c r="L135" s="26" t="s">
        <v>159</v>
      </c>
      <c r="M135" s="26" t="s">
        <v>159</v>
      </c>
      <c r="N135" s="26" t="s">
        <v>159</v>
      </c>
      <c r="O135" s="26" t="s">
        <v>159</v>
      </c>
      <c r="P135" s="26">
        <v>0.02</v>
      </c>
      <c r="Q135" s="38">
        <v>0.03</v>
      </c>
    </row>
    <row r="136" spans="1:17" x14ac:dyDescent="0.3">
      <c r="A136" s="17"/>
      <c r="B136" s="22" t="s">
        <v>58</v>
      </c>
      <c r="C136" s="13">
        <v>20</v>
      </c>
      <c r="D136" s="13">
        <v>1.58</v>
      </c>
      <c r="E136" s="13">
        <v>0.2</v>
      </c>
      <c r="F136" s="13">
        <v>9.66</v>
      </c>
      <c r="G136" s="13">
        <v>46.76</v>
      </c>
      <c r="H136" s="13">
        <v>4.5999999999999996</v>
      </c>
      <c r="I136" s="13">
        <v>6.6</v>
      </c>
      <c r="J136" s="13">
        <v>17.399999999999999</v>
      </c>
      <c r="K136" s="13">
        <v>0.22</v>
      </c>
      <c r="L136" s="13" t="s">
        <v>51</v>
      </c>
      <c r="M136" s="13" t="s">
        <v>51</v>
      </c>
      <c r="N136" s="13">
        <v>0.02</v>
      </c>
      <c r="O136" s="13" t="s">
        <v>159</v>
      </c>
      <c r="P136" s="13" t="s">
        <v>159</v>
      </c>
      <c r="Q136" s="16">
        <v>6</v>
      </c>
    </row>
    <row r="137" spans="1:17" ht="26.4" x14ac:dyDescent="0.3">
      <c r="A137" s="17"/>
      <c r="B137" s="22" t="s">
        <v>59</v>
      </c>
      <c r="C137" s="13">
        <v>40</v>
      </c>
      <c r="D137" s="13">
        <v>2.11</v>
      </c>
      <c r="E137" s="13">
        <v>0.44</v>
      </c>
      <c r="F137" s="13">
        <v>19.78</v>
      </c>
      <c r="G137" s="13">
        <v>91.96</v>
      </c>
      <c r="H137" s="13">
        <v>9.1999999999999993</v>
      </c>
      <c r="I137" s="13">
        <v>10</v>
      </c>
      <c r="J137" s="13" t="s">
        <v>159</v>
      </c>
      <c r="K137" s="13">
        <v>1.24</v>
      </c>
      <c r="L137" s="13" t="s">
        <v>159</v>
      </c>
      <c r="M137" s="13">
        <v>42.4</v>
      </c>
      <c r="N137" s="13">
        <v>0.04</v>
      </c>
      <c r="O137" s="13" t="s">
        <v>159</v>
      </c>
      <c r="P137" s="13" t="s">
        <v>159</v>
      </c>
      <c r="Q137" s="16" t="s">
        <v>159</v>
      </c>
    </row>
    <row r="138" spans="1:17" s="48" customFormat="1" x14ac:dyDescent="0.3">
      <c r="A138" s="44"/>
      <c r="B138" s="45" t="s">
        <v>27</v>
      </c>
      <c r="C138" s="46"/>
      <c r="D138" s="46">
        <f t="shared" ref="D138:Q138" si="22">SUM(D131:D137)</f>
        <v>26.75</v>
      </c>
      <c r="E138" s="46">
        <f t="shared" si="22"/>
        <v>27.58</v>
      </c>
      <c r="F138" s="46">
        <f t="shared" si="22"/>
        <v>116.03999999999999</v>
      </c>
      <c r="G138" s="46">
        <f t="shared" si="22"/>
        <v>884.07</v>
      </c>
      <c r="H138" s="46">
        <f t="shared" si="22"/>
        <v>392.13</v>
      </c>
      <c r="I138" s="46">
        <f t="shared" si="22"/>
        <v>68.259999999999991</v>
      </c>
      <c r="J138" s="46">
        <f t="shared" si="22"/>
        <v>296.83</v>
      </c>
      <c r="K138" s="46">
        <f t="shared" si="22"/>
        <v>29.62</v>
      </c>
      <c r="L138" s="46">
        <f t="shared" si="22"/>
        <v>5.3</v>
      </c>
      <c r="M138" s="46">
        <f t="shared" si="22"/>
        <v>226.96</v>
      </c>
      <c r="N138" s="46">
        <f t="shared" si="22"/>
        <v>2.9</v>
      </c>
      <c r="O138" s="46">
        <f t="shared" si="22"/>
        <v>0.33</v>
      </c>
      <c r="P138" s="46">
        <f t="shared" si="22"/>
        <v>2.38</v>
      </c>
      <c r="Q138" s="47">
        <f t="shared" si="22"/>
        <v>39.130000000000003</v>
      </c>
    </row>
    <row r="139" spans="1:17" x14ac:dyDescent="0.3">
      <c r="A139" s="17"/>
      <c r="B139" s="27" t="s">
        <v>40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80"/>
    </row>
    <row r="140" spans="1:17" ht="26.4" x14ac:dyDescent="0.3">
      <c r="A140" s="17" t="s">
        <v>80</v>
      </c>
      <c r="B140" s="22" t="s">
        <v>25</v>
      </c>
      <c r="C140" s="13">
        <v>200</v>
      </c>
      <c r="D140" s="13">
        <v>3.17</v>
      </c>
      <c r="E140" s="13">
        <v>2.68</v>
      </c>
      <c r="F140" s="13">
        <v>15.95</v>
      </c>
      <c r="G140" s="13">
        <v>100.6</v>
      </c>
      <c r="H140" s="13">
        <v>6.28</v>
      </c>
      <c r="I140" s="13">
        <v>70</v>
      </c>
      <c r="J140" s="13">
        <v>4.5</v>
      </c>
      <c r="K140" s="13">
        <v>0.67</v>
      </c>
      <c r="L140" s="13">
        <v>100</v>
      </c>
      <c r="M140" s="13">
        <v>111.1</v>
      </c>
      <c r="N140" s="13">
        <v>0.22</v>
      </c>
      <c r="O140" s="13">
        <v>0.78</v>
      </c>
      <c r="P140" s="13">
        <v>0.5</v>
      </c>
      <c r="Q140" s="16">
        <v>6.5</v>
      </c>
    </row>
    <row r="141" spans="1:17" x14ac:dyDescent="0.3">
      <c r="A141" s="17" t="s">
        <v>113</v>
      </c>
      <c r="B141" s="22" t="s">
        <v>43</v>
      </c>
      <c r="C141" s="13">
        <v>15</v>
      </c>
      <c r="D141" s="13">
        <v>3.48</v>
      </c>
      <c r="E141" s="13">
        <v>4.42</v>
      </c>
      <c r="F141" s="13" t="s">
        <v>51</v>
      </c>
      <c r="G141" s="13">
        <v>54</v>
      </c>
      <c r="H141" s="13">
        <v>132</v>
      </c>
      <c r="I141" s="13">
        <v>5.25</v>
      </c>
      <c r="J141" s="13">
        <v>75</v>
      </c>
      <c r="K141" s="13">
        <v>0.15</v>
      </c>
      <c r="L141" s="13">
        <v>39</v>
      </c>
      <c r="M141" s="13">
        <v>43.2</v>
      </c>
      <c r="N141" s="13">
        <v>0.01</v>
      </c>
      <c r="O141" s="13">
        <v>0.04</v>
      </c>
      <c r="P141" s="13">
        <v>0.03</v>
      </c>
      <c r="Q141" s="16">
        <v>0.1</v>
      </c>
    </row>
    <row r="142" spans="1:17" x14ac:dyDescent="0.3">
      <c r="A142" s="17"/>
      <c r="B142" s="22" t="s">
        <v>58</v>
      </c>
      <c r="C142" s="13">
        <v>40</v>
      </c>
      <c r="D142" s="13">
        <v>3.16</v>
      </c>
      <c r="E142" s="13">
        <v>0.4</v>
      </c>
      <c r="F142" s="13">
        <v>19.32</v>
      </c>
      <c r="G142" s="13">
        <v>93.52</v>
      </c>
      <c r="H142" s="13">
        <v>9.1999999999999993</v>
      </c>
      <c r="I142" s="13">
        <v>13.2</v>
      </c>
      <c r="J142" s="13">
        <v>34.799999999999997</v>
      </c>
      <c r="K142" s="13">
        <v>0.44</v>
      </c>
      <c r="L142" s="13" t="s">
        <v>51</v>
      </c>
      <c r="M142" s="13" t="s">
        <v>51</v>
      </c>
      <c r="N142" s="13">
        <v>0.04</v>
      </c>
      <c r="O142" s="13" t="s">
        <v>159</v>
      </c>
      <c r="P142" s="13" t="s">
        <v>159</v>
      </c>
      <c r="Q142" s="16">
        <v>12</v>
      </c>
    </row>
    <row r="143" spans="1:17" s="48" customFormat="1" x14ac:dyDescent="0.3">
      <c r="A143" s="44"/>
      <c r="B143" s="45" t="s">
        <v>27</v>
      </c>
      <c r="C143" s="45"/>
      <c r="D143" s="45">
        <f t="shared" ref="D143:Q143" si="23">SUM(D140:D142)</f>
        <v>9.81</v>
      </c>
      <c r="E143" s="45">
        <f t="shared" si="23"/>
        <v>7.5</v>
      </c>
      <c r="F143" s="45">
        <f t="shared" si="23"/>
        <v>35.269999999999996</v>
      </c>
      <c r="G143" s="45">
        <f t="shared" si="23"/>
        <v>248.12</v>
      </c>
      <c r="H143" s="45">
        <f t="shared" si="23"/>
        <v>147.47999999999999</v>
      </c>
      <c r="I143" s="45">
        <f t="shared" si="23"/>
        <v>88.45</v>
      </c>
      <c r="J143" s="45">
        <f t="shared" si="23"/>
        <v>114.3</v>
      </c>
      <c r="K143" s="45">
        <f t="shared" si="23"/>
        <v>1.26</v>
      </c>
      <c r="L143" s="45">
        <f t="shared" si="23"/>
        <v>139</v>
      </c>
      <c r="M143" s="45">
        <f t="shared" si="23"/>
        <v>154.30000000000001</v>
      </c>
      <c r="N143" s="45">
        <f t="shared" si="23"/>
        <v>0.27</v>
      </c>
      <c r="O143" s="45">
        <f t="shared" si="23"/>
        <v>0.82000000000000006</v>
      </c>
      <c r="P143" s="45">
        <f t="shared" si="23"/>
        <v>0.53</v>
      </c>
      <c r="Q143" s="49">
        <f t="shared" si="23"/>
        <v>18.600000000000001</v>
      </c>
    </row>
    <row r="144" spans="1:17" s="18" customFormat="1" x14ac:dyDescent="0.3">
      <c r="A144" s="34"/>
      <c r="B144" s="23" t="s">
        <v>28</v>
      </c>
      <c r="C144" s="24"/>
      <c r="D144" s="24">
        <f t="shared" ref="D144:Q144" si="24">D129+D138+D143</f>
        <v>61.210000000000008</v>
      </c>
      <c r="E144" s="24">
        <f t="shared" si="24"/>
        <v>53.56</v>
      </c>
      <c r="F144" s="24">
        <f t="shared" si="24"/>
        <v>258.14999999999998</v>
      </c>
      <c r="G144" s="24">
        <f t="shared" si="24"/>
        <v>1852.31</v>
      </c>
      <c r="H144" s="24">
        <f t="shared" si="24"/>
        <v>872.3</v>
      </c>
      <c r="I144" s="24">
        <f t="shared" si="24"/>
        <v>253.02999999999997</v>
      </c>
      <c r="J144" s="24">
        <f t="shared" si="24"/>
        <v>869.44</v>
      </c>
      <c r="K144" s="24">
        <f t="shared" si="24"/>
        <v>35.22</v>
      </c>
      <c r="L144" s="24">
        <f t="shared" si="24"/>
        <v>223.5</v>
      </c>
      <c r="M144" s="24">
        <f t="shared" si="24"/>
        <v>522.70000000000005</v>
      </c>
      <c r="N144" s="24">
        <f t="shared" si="24"/>
        <v>3.5059999999999998</v>
      </c>
      <c r="O144" s="24">
        <f t="shared" si="24"/>
        <v>1.5780000000000001</v>
      </c>
      <c r="P144" s="24">
        <f t="shared" si="24"/>
        <v>6.3159999999999998</v>
      </c>
      <c r="Q144" s="35">
        <f t="shared" si="24"/>
        <v>72.920000000000016</v>
      </c>
    </row>
    <row r="145" spans="1:17" x14ac:dyDescent="0.3">
      <c r="A145" s="68" t="s">
        <v>33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70"/>
    </row>
    <row r="146" spans="1:17" x14ac:dyDescent="0.3">
      <c r="A146" s="17"/>
      <c r="B146" s="20" t="s">
        <v>15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2"/>
    </row>
    <row r="147" spans="1:17" s="9" customFormat="1" ht="39.6" x14ac:dyDescent="0.3">
      <c r="A147" s="37" t="s">
        <v>182</v>
      </c>
      <c r="B147" s="21" t="s">
        <v>183</v>
      </c>
      <c r="C147" s="26">
        <v>60</v>
      </c>
      <c r="D147" s="26">
        <v>0.79</v>
      </c>
      <c r="E147" s="26">
        <v>3.83</v>
      </c>
      <c r="F147" s="26">
        <v>3.88</v>
      </c>
      <c r="G147" s="26">
        <v>36</v>
      </c>
      <c r="H147" s="26">
        <v>14.99</v>
      </c>
      <c r="I147" s="26">
        <v>10</v>
      </c>
      <c r="J147" s="26">
        <v>17.88</v>
      </c>
      <c r="K147" s="26">
        <v>17.68</v>
      </c>
      <c r="L147" s="26">
        <v>0.28999999999999998</v>
      </c>
      <c r="M147" s="26">
        <v>382.6</v>
      </c>
      <c r="N147" s="26">
        <v>5.24</v>
      </c>
      <c r="O147" s="26">
        <v>1.4E-2</v>
      </c>
      <c r="P147" s="26">
        <v>0.02</v>
      </c>
      <c r="Q147" s="38">
        <v>4.4800000000000004</v>
      </c>
    </row>
    <row r="148" spans="1:17" s="9" customFormat="1" ht="26.4" x14ac:dyDescent="0.3">
      <c r="A148" s="37" t="s">
        <v>118</v>
      </c>
      <c r="B148" s="21" t="s">
        <v>62</v>
      </c>
      <c r="C148" s="26">
        <v>175</v>
      </c>
      <c r="D148" s="26">
        <v>12.3</v>
      </c>
      <c r="E148" s="26">
        <v>29.5</v>
      </c>
      <c r="F148" s="26">
        <v>16.579999999999998</v>
      </c>
      <c r="G148" s="26">
        <v>295</v>
      </c>
      <c r="H148" s="26">
        <v>42.84</v>
      </c>
      <c r="I148" s="26">
        <v>180.22</v>
      </c>
      <c r="J148" s="26">
        <v>3.02</v>
      </c>
      <c r="K148" s="26" t="s">
        <v>51</v>
      </c>
      <c r="L148" s="26">
        <v>73.599999999999994</v>
      </c>
      <c r="M148" s="26">
        <v>3.09</v>
      </c>
      <c r="N148" s="26">
        <v>0.15</v>
      </c>
      <c r="O148" s="26">
        <v>3.1</v>
      </c>
      <c r="P148" s="26">
        <v>6.2</v>
      </c>
      <c r="Q148" s="38">
        <v>2.76</v>
      </c>
    </row>
    <row r="149" spans="1:17" s="9" customFormat="1" x14ac:dyDescent="0.3">
      <c r="A149" s="37" t="s">
        <v>113</v>
      </c>
      <c r="B149" s="21" t="s">
        <v>43</v>
      </c>
      <c r="C149" s="26">
        <v>15</v>
      </c>
      <c r="D149" s="26">
        <v>3.48</v>
      </c>
      <c r="E149" s="26">
        <v>4.42</v>
      </c>
      <c r="F149" s="26" t="s">
        <v>159</v>
      </c>
      <c r="G149" s="26">
        <v>54</v>
      </c>
      <c r="H149" s="26">
        <v>132</v>
      </c>
      <c r="I149" s="26">
        <v>5.25</v>
      </c>
      <c r="J149" s="26">
        <v>75</v>
      </c>
      <c r="K149" s="26">
        <v>0.15</v>
      </c>
      <c r="L149" s="26">
        <v>39</v>
      </c>
      <c r="M149" s="26">
        <v>43.2</v>
      </c>
      <c r="N149" s="26">
        <v>0.01</v>
      </c>
      <c r="O149" s="26">
        <v>0.04</v>
      </c>
      <c r="P149" s="26">
        <v>0.03</v>
      </c>
      <c r="Q149" s="38">
        <v>0.01</v>
      </c>
    </row>
    <row r="150" spans="1:17" s="9" customFormat="1" ht="26.4" x14ac:dyDescent="0.3">
      <c r="A150" s="37" t="s">
        <v>96</v>
      </c>
      <c r="B150" s="21" t="s">
        <v>17</v>
      </c>
      <c r="C150" s="26" t="s">
        <v>50</v>
      </c>
      <c r="D150" s="26">
        <v>7.0000000000000007E-2</v>
      </c>
      <c r="E150" s="26">
        <v>0.02</v>
      </c>
      <c r="F150" s="26">
        <v>15</v>
      </c>
      <c r="G150" s="26">
        <v>60</v>
      </c>
      <c r="H150" s="26">
        <v>11.1</v>
      </c>
      <c r="I150" s="26">
        <v>1.4</v>
      </c>
      <c r="J150" s="26">
        <v>2.8</v>
      </c>
      <c r="K150" s="26">
        <v>0.28000000000000003</v>
      </c>
      <c r="L150" s="26" t="s">
        <v>51</v>
      </c>
      <c r="M150" s="26" t="s">
        <v>51</v>
      </c>
      <c r="N150" s="26" t="s">
        <v>51</v>
      </c>
      <c r="O150" s="26" t="s">
        <v>51</v>
      </c>
      <c r="P150" s="26">
        <v>0.02</v>
      </c>
      <c r="Q150" s="38">
        <v>0.03</v>
      </c>
    </row>
    <row r="151" spans="1:17" s="9" customFormat="1" x14ac:dyDescent="0.3">
      <c r="A151" s="37"/>
      <c r="B151" s="21" t="s">
        <v>58</v>
      </c>
      <c r="C151" s="26">
        <v>40</v>
      </c>
      <c r="D151" s="26">
        <v>3.16</v>
      </c>
      <c r="E151" s="26">
        <v>0.4</v>
      </c>
      <c r="F151" s="26">
        <v>19.32</v>
      </c>
      <c r="G151" s="26">
        <v>93.52</v>
      </c>
      <c r="H151" s="26">
        <v>9.1999999999999993</v>
      </c>
      <c r="I151" s="26">
        <v>13.2</v>
      </c>
      <c r="J151" s="26">
        <v>34.799999999999997</v>
      </c>
      <c r="K151" s="26">
        <v>0.44</v>
      </c>
      <c r="L151" s="26" t="s">
        <v>51</v>
      </c>
      <c r="M151" s="26" t="s">
        <v>51</v>
      </c>
      <c r="N151" s="26">
        <v>0.04</v>
      </c>
      <c r="O151" s="26" t="s">
        <v>159</v>
      </c>
      <c r="P151" s="26" t="s">
        <v>159</v>
      </c>
      <c r="Q151" s="38">
        <v>12</v>
      </c>
    </row>
    <row r="152" spans="1:17" s="48" customFormat="1" x14ac:dyDescent="0.3">
      <c r="A152" s="44"/>
      <c r="B152" s="45" t="s">
        <v>27</v>
      </c>
      <c r="C152" s="46"/>
      <c r="D152" s="46">
        <f t="shared" ref="D152:Q152" si="25">SUM(D147:D151)</f>
        <v>19.8</v>
      </c>
      <c r="E152" s="46">
        <f t="shared" si="25"/>
        <v>38.17</v>
      </c>
      <c r="F152" s="46">
        <f t="shared" si="25"/>
        <v>54.779999999999994</v>
      </c>
      <c r="G152" s="46">
        <f t="shared" si="25"/>
        <v>538.52</v>
      </c>
      <c r="H152" s="46">
        <f t="shared" si="25"/>
        <v>210.13</v>
      </c>
      <c r="I152" s="46">
        <f t="shared" si="25"/>
        <v>210.07</v>
      </c>
      <c r="J152" s="46">
        <f t="shared" si="25"/>
        <v>133.5</v>
      </c>
      <c r="K152" s="46">
        <f t="shared" si="25"/>
        <v>18.55</v>
      </c>
      <c r="L152" s="46">
        <f t="shared" si="25"/>
        <v>112.89</v>
      </c>
      <c r="M152" s="46">
        <f t="shared" si="25"/>
        <v>428.89</v>
      </c>
      <c r="N152" s="46">
        <f t="shared" si="25"/>
        <v>5.44</v>
      </c>
      <c r="O152" s="46">
        <f t="shared" si="25"/>
        <v>3.1539999999999999</v>
      </c>
      <c r="P152" s="46">
        <f t="shared" si="25"/>
        <v>6.27</v>
      </c>
      <c r="Q152" s="47">
        <f t="shared" si="25"/>
        <v>19.28</v>
      </c>
    </row>
    <row r="153" spans="1:17" x14ac:dyDescent="0.3">
      <c r="A153" s="17"/>
      <c r="B153" s="20" t="s">
        <v>20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2"/>
    </row>
    <row r="154" spans="1:17" ht="26.4" x14ac:dyDescent="0.3">
      <c r="A154" s="17" t="s">
        <v>83</v>
      </c>
      <c r="B154" s="22" t="s">
        <v>72</v>
      </c>
      <c r="C154" s="13">
        <v>50</v>
      </c>
      <c r="D154" s="13">
        <v>0.7</v>
      </c>
      <c r="E154" s="13">
        <v>2.7</v>
      </c>
      <c r="F154" s="13">
        <v>4.5</v>
      </c>
      <c r="G154" s="13">
        <v>47</v>
      </c>
      <c r="H154" s="13">
        <v>7</v>
      </c>
      <c r="I154" s="13">
        <v>10</v>
      </c>
      <c r="J154" s="13">
        <v>13</v>
      </c>
      <c r="K154" s="13">
        <v>0.45</v>
      </c>
      <c r="L154" s="13" t="s">
        <v>51</v>
      </c>
      <c r="M154" s="13">
        <v>66.5</v>
      </c>
      <c r="N154" s="13">
        <v>0.03</v>
      </c>
      <c r="O154" s="13">
        <v>0.02</v>
      </c>
      <c r="P154" s="13">
        <v>0.25</v>
      </c>
      <c r="Q154" s="16">
        <v>12.2</v>
      </c>
    </row>
    <row r="155" spans="1:17" ht="52.8" x14ac:dyDescent="0.3">
      <c r="A155" s="17" t="s">
        <v>127</v>
      </c>
      <c r="B155" s="22" t="s">
        <v>142</v>
      </c>
      <c r="C155" s="13" t="s">
        <v>67</v>
      </c>
      <c r="D155" s="13">
        <v>8.43</v>
      </c>
      <c r="E155" s="13">
        <v>8.15</v>
      </c>
      <c r="F155" s="13">
        <v>12.58</v>
      </c>
      <c r="G155" s="13">
        <v>159.19999999999999</v>
      </c>
      <c r="H155" s="13">
        <v>24</v>
      </c>
      <c r="I155" s="13">
        <v>56.5</v>
      </c>
      <c r="J155" s="13">
        <v>1</v>
      </c>
      <c r="K155" s="13" t="s">
        <v>159</v>
      </c>
      <c r="L155" s="13" t="s">
        <v>159</v>
      </c>
      <c r="M155" s="13">
        <v>2.1</v>
      </c>
      <c r="N155" s="13">
        <v>0.1</v>
      </c>
      <c r="O155" s="13">
        <v>0.52</v>
      </c>
      <c r="P155" s="13">
        <v>0.98</v>
      </c>
      <c r="Q155" s="16">
        <v>11.6</v>
      </c>
    </row>
    <row r="156" spans="1:17" ht="26.4" x14ac:dyDescent="0.3">
      <c r="A156" s="17" t="s">
        <v>119</v>
      </c>
      <c r="B156" s="22" t="s">
        <v>184</v>
      </c>
      <c r="C156" s="13" t="s">
        <v>86</v>
      </c>
      <c r="D156" s="13">
        <v>7.46</v>
      </c>
      <c r="E156" s="13">
        <v>8.2899999999999991</v>
      </c>
      <c r="F156" s="13">
        <v>9.44</v>
      </c>
      <c r="G156" s="13">
        <v>142</v>
      </c>
      <c r="H156" s="13">
        <v>23.65</v>
      </c>
      <c r="I156" s="13">
        <v>16.5</v>
      </c>
      <c r="J156" s="13">
        <v>83.14</v>
      </c>
      <c r="K156" s="13">
        <v>0.68</v>
      </c>
      <c r="L156" s="13">
        <v>33</v>
      </c>
      <c r="M156" s="13">
        <v>38.5</v>
      </c>
      <c r="N156" s="13">
        <v>0.05</v>
      </c>
      <c r="O156" s="13">
        <v>7.0000000000000007E-2</v>
      </c>
      <c r="P156" s="13">
        <v>1.62</v>
      </c>
      <c r="Q156" s="16">
        <v>0.41</v>
      </c>
    </row>
    <row r="157" spans="1:17" ht="26.4" x14ac:dyDescent="0.3">
      <c r="A157" s="17" t="s">
        <v>99</v>
      </c>
      <c r="B157" s="22" t="s">
        <v>24</v>
      </c>
      <c r="C157" s="13">
        <v>150</v>
      </c>
      <c r="D157" s="13">
        <v>6.09</v>
      </c>
      <c r="E157" s="13">
        <v>0.1</v>
      </c>
      <c r="F157" s="13">
        <v>61.14</v>
      </c>
      <c r="G157" s="13">
        <v>233</v>
      </c>
      <c r="H157" s="13">
        <v>1.52</v>
      </c>
      <c r="I157" s="13">
        <v>18.149999999999999</v>
      </c>
      <c r="J157" s="13">
        <v>67.67</v>
      </c>
      <c r="K157" s="13">
        <v>0.59</v>
      </c>
      <c r="L157" s="13" t="s">
        <v>51</v>
      </c>
      <c r="M157" s="13">
        <v>22.5</v>
      </c>
      <c r="N157" s="13">
        <v>0.3</v>
      </c>
      <c r="O157" s="13">
        <v>0.03</v>
      </c>
      <c r="P157" s="13">
        <v>0.23</v>
      </c>
      <c r="Q157" s="16">
        <v>2.0299999999999998</v>
      </c>
    </row>
    <row r="158" spans="1:17" ht="26.4" x14ac:dyDescent="0.3">
      <c r="A158" s="17" t="s">
        <v>185</v>
      </c>
      <c r="B158" s="22" t="s">
        <v>186</v>
      </c>
      <c r="C158" s="13">
        <v>200</v>
      </c>
      <c r="D158" s="13">
        <v>0.12</v>
      </c>
      <c r="E158" s="13">
        <v>0.02</v>
      </c>
      <c r="F158" s="13">
        <v>26.56</v>
      </c>
      <c r="G158" s="13">
        <v>106.8</v>
      </c>
      <c r="H158" s="13">
        <v>12.96</v>
      </c>
      <c r="I158" s="13">
        <v>4.5999999999999996</v>
      </c>
      <c r="J158" s="13">
        <v>3.2</v>
      </c>
      <c r="K158" s="13">
        <v>0.14000000000000001</v>
      </c>
      <c r="L158" s="13" t="s">
        <v>159</v>
      </c>
      <c r="M158" s="13">
        <v>1.6</v>
      </c>
      <c r="N158" s="13">
        <v>2E-3</v>
      </c>
      <c r="O158" s="13">
        <v>2E-3</v>
      </c>
      <c r="P158" s="13">
        <v>0.02</v>
      </c>
      <c r="Q158" s="16">
        <v>8</v>
      </c>
    </row>
    <row r="159" spans="1:17" x14ac:dyDescent="0.3">
      <c r="A159" s="17"/>
      <c r="B159" s="22" t="s">
        <v>58</v>
      </c>
      <c r="C159" s="13">
        <v>20</v>
      </c>
      <c r="D159" s="13">
        <v>1.58</v>
      </c>
      <c r="E159" s="13">
        <v>0.2</v>
      </c>
      <c r="F159" s="13">
        <v>9.66</v>
      </c>
      <c r="G159" s="13">
        <v>46.76</v>
      </c>
      <c r="H159" s="13">
        <v>4.5999999999999996</v>
      </c>
      <c r="I159" s="13">
        <v>6.6</v>
      </c>
      <c r="J159" s="13">
        <v>17.399999999999999</v>
      </c>
      <c r="K159" s="13">
        <v>0.22</v>
      </c>
      <c r="L159" s="13" t="s">
        <v>51</v>
      </c>
      <c r="M159" s="13" t="s">
        <v>51</v>
      </c>
      <c r="N159" s="13">
        <v>0.02</v>
      </c>
      <c r="O159" s="13" t="s">
        <v>159</v>
      </c>
      <c r="P159" s="13" t="s">
        <v>159</v>
      </c>
      <c r="Q159" s="16">
        <v>6</v>
      </c>
    </row>
    <row r="160" spans="1:17" ht="26.4" x14ac:dyDescent="0.3">
      <c r="A160" s="17"/>
      <c r="B160" s="22" t="s">
        <v>59</v>
      </c>
      <c r="C160" s="13">
        <v>40</v>
      </c>
      <c r="D160" s="13">
        <v>2.11</v>
      </c>
      <c r="E160" s="13">
        <v>0.44</v>
      </c>
      <c r="F160" s="13">
        <v>19.78</v>
      </c>
      <c r="G160" s="13">
        <v>91.96</v>
      </c>
      <c r="H160" s="13">
        <v>9.1999999999999993</v>
      </c>
      <c r="I160" s="13">
        <v>10</v>
      </c>
      <c r="J160" s="13" t="s">
        <v>159</v>
      </c>
      <c r="K160" s="13">
        <v>1.24</v>
      </c>
      <c r="L160" s="13" t="s">
        <v>159</v>
      </c>
      <c r="M160" s="13">
        <v>42.4</v>
      </c>
      <c r="N160" s="13">
        <v>0.04</v>
      </c>
      <c r="O160" s="13" t="s">
        <v>159</v>
      </c>
      <c r="P160" s="13" t="s">
        <v>159</v>
      </c>
      <c r="Q160" s="16" t="s">
        <v>159</v>
      </c>
    </row>
    <row r="161" spans="1:17" s="48" customFormat="1" x14ac:dyDescent="0.3">
      <c r="A161" s="44"/>
      <c r="B161" s="45" t="s">
        <v>27</v>
      </c>
      <c r="C161" s="46"/>
      <c r="D161" s="46">
        <f t="shared" ref="D161:Q161" si="26">SUM(D154:D160)</f>
        <v>26.490000000000002</v>
      </c>
      <c r="E161" s="46">
        <f t="shared" si="26"/>
        <v>19.900000000000002</v>
      </c>
      <c r="F161" s="46">
        <f t="shared" si="26"/>
        <v>143.66</v>
      </c>
      <c r="G161" s="46">
        <f t="shared" si="26"/>
        <v>826.72</v>
      </c>
      <c r="H161" s="46">
        <f t="shared" si="26"/>
        <v>82.929999999999993</v>
      </c>
      <c r="I161" s="46">
        <f t="shared" si="26"/>
        <v>122.35</v>
      </c>
      <c r="J161" s="46">
        <f t="shared" si="26"/>
        <v>185.41</v>
      </c>
      <c r="K161" s="46">
        <f t="shared" si="26"/>
        <v>3.3200000000000003</v>
      </c>
      <c r="L161" s="46">
        <f t="shared" si="26"/>
        <v>33</v>
      </c>
      <c r="M161" s="46">
        <f t="shared" si="26"/>
        <v>173.6</v>
      </c>
      <c r="N161" s="46">
        <f t="shared" si="26"/>
        <v>0.54200000000000004</v>
      </c>
      <c r="O161" s="46">
        <f t="shared" si="26"/>
        <v>0.64200000000000013</v>
      </c>
      <c r="P161" s="46">
        <f t="shared" si="26"/>
        <v>3.1</v>
      </c>
      <c r="Q161" s="47">
        <f t="shared" si="26"/>
        <v>40.239999999999995</v>
      </c>
    </row>
    <row r="162" spans="1:17" x14ac:dyDescent="0.3">
      <c r="A162" s="17"/>
      <c r="B162" s="20" t="s">
        <v>40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80"/>
    </row>
    <row r="163" spans="1:17" ht="26.4" x14ac:dyDescent="0.3">
      <c r="A163" s="17" t="s">
        <v>96</v>
      </c>
      <c r="B163" s="22" t="s">
        <v>17</v>
      </c>
      <c r="C163" s="13" t="s">
        <v>50</v>
      </c>
      <c r="D163" s="13">
        <v>7.0000000000000007E-2</v>
      </c>
      <c r="E163" s="13">
        <v>0.02</v>
      </c>
      <c r="F163" s="13">
        <v>15</v>
      </c>
      <c r="G163" s="13">
        <v>60</v>
      </c>
      <c r="H163" s="13">
        <v>11.1</v>
      </c>
      <c r="I163" s="13">
        <v>1.4</v>
      </c>
      <c r="J163" s="13">
        <v>2.8</v>
      </c>
      <c r="K163" s="13">
        <v>0.28000000000000003</v>
      </c>
      <c r="L163" s="13" t="s">
        <v>51</v>
      </c>
      <c r="M163" s="13" t="s">
        <v>51</v>
      </c>
      <c r="N163" s="13" t="s">
        <v>51</v>
      </c>
      <c r="O163" s="13" t="s">
        <v>51</v>
      </c>
      <c r="P163" s="13">
        <v>0.02</v>
      </c>
      <c r="Q163" s="16">
        <v>0.03</v>
      </c>
    </row>
    <row r="164" spans="1:17" x14ac:dyDescent="0.3">
      <c r="A164" s="17"/>
      <c r="B164" s="22" t="s">
        <v>41</v>
      </c>
      <c r="C164" s="13">
        <v>50</v>
      </c>
      <c r="D164" s="13">
        <v>3.95</v>
      </c>
      <c r="E164" s="13">
        <v>0.5</v>
      </c>
      <c r="F164" s="13">
        <v>24.15</v>
      </c>
      <c r="G164" s="13">
        <v>116.9</v>
      </c>
      <c r="H164" s="13">
        <v>11.5</v>
      </c>
      <c r="I164" s="13">
        <v>13.2</v>
      </c>
      <c r="J164" s="13" t="s">
        <v>51</v>
      </c>
      <c r="K164" s="13">
        <v>0.44</v>
      </c>
      <c r="L164" s="13" t="s">
        <v>51</v>
      </c>
      <c r="M164" s="13">
        <v>34.799999999999997</v>
      </c>
      <c r="N164" s="13">
        <v>0.04</v>
      </c>
      <c r="O164" s="13" t="s">
        <v>51</v>
      </c>
      <c r="P164" s="13" t="s">
        <v>51</v>
      </c>
      <c r="Q164" s="16" t="s">
        <v>51</v>
      </c>
    </row>
    <row r="165" spans="1:17" s="48" customFormat="1" x14ac:dyDescent="0.3">
      <c r="A165" s="44"/>
      <c r="B165" s="45" t="s">
        <v>27</v>
      </c>
      <c r="C165" s="45"/>
      <c r="D165" s="45">
        <f t="shared" ref="D165:K165" si="27">SUM(D163:D164)</f>
        <v>4.0200000000000005</v>
      </c>
      <c r="E165" s="45">
        <f t="shared" si="27"/>
        <v>0.52</v>
      </c>
      <c r="F165" s="45">
        <f t="shared" si="27"/>
        <v>39.15</v>
      </c>
      <c r="G165" s="45">
        <f t="shared" si="27"/>
        <v>176.9</v>
      </c>
      <c r="H165" s="45">
        <f t="shared" si="27"/>
        <v>22.6</v>
      </c>
      <c r="I165" s="45">
        <f t="shared" si="27"/>
        <v>14.6</v>
      </c>
      <c r="J165" s="45">
        <f t="shared" si="27"/>
        <v>2.8</v>
      </c>
      <c r="K165" s="45">
        <f t="shared" si="27"/>
        <v>0.72</v>
      </c>
      <c r="L165" s="45">
        <f t="shared" ref="L165:Q165" si="28">SUM(L163:L164)</f>
        <v>0</v>
      </c>
      <c r="M165" s="45">
        <f t="shared" si="28"/>
        <v>34.799999999999997</v>
      </c>
      <c r="N165" s="45">
        <f t="shared" si="28"/>
        <v>0.04</v>
      </c>
      <c r="O165" s="45">
        <f t="shared" si="28"/>
        <v>0</v>
      </c>
      <c r="P165" s="45">
        <f t="shared" si="28"/>
        <v>0.02</v>
      </c>
      <c r="Q165" s="49">
        <f t="shared" si="28"/>
        <v>0.03</v>
      </c>
    </row>
    <row r="166" spans="1:17" s="18" customFormat="1" x14ac:dyDescent="0.3">
      <c r="A166" s="34"/>
      <c r="B166" s="23" t="s">
        <v>28</v>
      </c>
      <c r="C166" s="24"/>
      <c r="D166" s="24">
        <f t="shared" ref="D166:Q166" si="29">D152+D161+D165</f>
        <v>50.310000000000009</v>
      </c>
      <c r="E166" s="24">
        <f t="shared" si="29"/>
        <v>58.590000000000011</v>
      </c>
      <c r="F166" s="24">
        <f t="shared" si="29"/>
        <v>237.59</v>
      </c>
      <c r="G166" s="24">
        <f t="shared" si="29"/>
        <v>1542.14</v>
      </c>
      <c r="H166" s="24">
        <f t="shared" si="29"/>
        <v>315.66000000000003</v>
      </c>
      <c r="I166" s="24">
        <f t="shared" si="29"/>
        <v>347.02</v>
      </c>
      <c r="J166" s="24">
        <f t="shared" si="29"/>
        <v>321.70999999999998</v>
      </c>
      <c r="K166" s="24">
        <f t="shared" si="29"/>
        <v>22.59</v>
      </c>
      <c r="L166" s="24">
        <f t="shared" si="29"/>
        <v>145.88999999999999</v>
      </c>
      <c r="M166" s="24">
        <f t="shared" si="29"/>
        <v>637.29</v>
      </c>
      <c r="N166" s="24">
        <f t="shared" si="29"/>
        <v>6.0220000000000002</v>
      </c>
      <c r="O166" s="24">
        <f t="shared" si="29"/>
        <v>3.7960000000000003</v>
      </c>
      <c r="P166" s="24">
        <f t="shared" si="29"/>
        <v>9.3899999999999988</v>
      </c>
      <c r="Q166" s="35">
        <f t="shared" si="29"/>
        <v>59.55</v>
      </c>
    </row>
    <row r="167" spans="1:17" x14ac:dyDescent="0.3">
      <c r="A167" s="68" t="s">
        <v>34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70"/>
    </row>
    <row r="168" spans="1:17" x14ac:dyDescent="0.3">
      <c r="A168" s="17"/>
      <c r="B168" s="27" t="s">
        <v>15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2"/>
    </row>
    <row r="169" spans="1:17" ht="26.4" x14ac:dyDescent="0.3">
      <c r="A169" s="17" t="s">
        <v>187</v>
      </c>
      <c r="B169" s="22" t="s">
        <v>188</v>
      </c>
      <c r="C169" s="13">
        <v>50</v>
      </c>
      <c r="D169" s="13">
        <v>5.3</v>
      </c>
      <c r="E169" s="13">
        <v>8.26</v>
      </c>
      <c r="F169" s="13">
        <v>14.82</v>
      </c>
      <c r="G169" s="13">
        <v>155</v>
      </c>
      <c r="H169" s="13">
        <v>11.2</v>
      </c>
      <c r="I169" s="13">
        <v>9.1999999999999993</v>
      </c>
      <c r="J169" s="13">
        <v>59.9</v>
      </c>
      <c r="K169" s="13">
        <v>0.77</v>
      </c>
      <c r="L169" s="13" t="s">
        <v>159</v>
      </c>
      <c r="M169" s="13" t="s">
        <v>159</v>
      </c>
      <c r="N169" s="13">
        <v>0.09</v>
      </c>
      <c r="O169" s="13">
        <v>0.12</v>
      </c>
      <c r="P169" s="13">
        <v>0.79</v>
      </c>
      <c r="Q169" s="16">
        <v>0.64</v>
      </c>
    </row>
    <row r="170" spans="1:17" ht="26.4" x14ac:dyDescent="0.3">
      <c r="A170" s="17" t="s">
        <v>112</v>
      </c>
      <c r="B170" s="22" t="s">
        <v>73</v>
      </c>
      <c r="C170" s="13">
        <v>75</v>
      </c>
      <c r="D170" s="13">
        <v>8.5</v>
      </c>
      <c r="E170" s="13">
        <v>21.72</v>
      </c>
      <c r="F170" s="13">
        <v>8.59</v>
      </c>
      <c r="G170" s="13">
        <v>265.2</v>
      </c>
      <c r="H170" s="13">
        <v>7.65</v>
      </c>
      <c r="I170" s="13">
        <v>20.74</v>
      </c>
      <c r="J170" s="13">
        <v>120</v>
      </c>
      <c r="K170" s="13">
        <v>1.33</v>
      </c>
      <c r="L170" s="13">
        <v>24.37</v>
      </c>
      <c r="M170" s="13">
        <v>29.3</v>
      </c>
      <c r="N170" s="13">
        <v>0.23</v>
      </c>
      <c r="O170" s="13">
        <v>0.23400000000000001</v>
      </c>
      <c r="P170" s="13">
        <v>6.5000000000000002E-2</v>
      </c>
      <c r="Q170" s="16">
        <v>1.9</v>
      </c>
    </row>
    <row r="171" spans="1:17" ht="26.4" x14ac:dyDescent="0.3">
      <c r="A171" s="17" t="s">
        <v>121</v>
      </c>
      <c r="B171" s="22" t="s">
        <v>57</v>
      </c>
      <c r="C171" s="13">
        <v>150</v>
      </c>
      <c r="D171" s="13">
        <v>2.66</v>
      </c>
      <c r="E171" s="13">
        <v>4.88</v>
      </c>
      <c r="F171" s="13">
        <v>12.9</v>
      </c>
      <c r="G171" s="13">
        <v>213</v>
      </c>
      <c r="H171" s="13">
        <v>55.74</v>
      </c>
      <c r="I171" s="13">
        <v>24.39</v>
      </c>
      <c r="J171" s="13">
        <v>67.5</v>
      </c>
      <c r="K171" s="13">
        <v>0.9</v>
      </c>
      <c r="L171" s="13">
        <v>69</v>
      </c>
      <c r="M171" s="13">
        <v>413.44</v>
      </c>
      <c r="N171" s="13">
        <v>0.09</v>
      </c>
      <c r="O171" s="13">
        <v>0.09</v>
      </c>
      <c r="P171" s="13">
        <v>0.96</v>
      </c>
      <c r="Q171" s="16">
        <v>18.77</v>
      </c>
    </row>
    <row r="172" spans="1:17" ht="26.4" x14ac:dyDescent="0.3">
      <c r="A172" s="17" t="s">
        <v>96</v>
      </c>
      <c r="B172" s="22" t="s">
        <v>17</v>
      </c>
      <c r="C172" s="13" t="s">
        <v>50</v>
      </c>
      <c r="D172" s="13">
        <v>7.0000000000000007E-2</v>
      </c>
      <c r="E172" s="13">
        <v>0.02</v>
      </c>
      <c r="F172" s="13">
        <v>15</v>
      </c>
      <c r="G172" s="13">
        <v>60</v>
      </c>
      <c r="H172" s="13">
        <v>11.1</v>
      </c>
      <c r="I172" s="13">
        <v>1.4</v>
      </c>
      <c r="J172" s="13">
        <v>2.8</v>
      </c>
      <c r="K172" s="13">
        <v>0.28000000000000003</v>
      </c>
      <c r="L172" s="13" t="s">
        <v>159</v>
      </c>
      <c r="M172" s="13" t="s">
        <v>159</v>
      </c>
      <c r="N172" s="13" t="s">
        <v>159</v>
      </c>
      <c r="O172" s="13" t="s">
        <v>159</v>
      </c>
      <c r="P172" s="13">
        <v>0.02</v>
      </c>
      <c r="Q172" s="16">
        <v>0.03</v>
      </c>
    </row>
    <row r="173" spans="1:17" s="9" customFormat="1" x14ac:dyDescent="0.3">
      <c r="A173" s="37"/>
      <c r="B173" s="21" t="s">
        <v>58</v>
      </c>
      <c r="C173" s="26">
        <v>40</v>
      </c>
      <c r="D173" s="26">
        <v>3.16</v>
      </c>
      <c r="E173" s="26">
        <v>0.4</v>
      </c>
      <c r="F173" s="26">
        <v>19.32</v>
      </c>
      <c r="G173" s="26">
        <v>93.52</v>
      </c>
      <c r="H173" s="26">
        <v>9.1999999999999993</v>
      </c>
      <c r="I173" s="26">
        <v>13.2</v>
      </c>
      <c r="J173" s="26">
        <v>34.799999999999997</v>
      </c>
      <c r="K173" s="26">
        <v>0.44</v>
      </c>
      <c r="L173" s="26" t="s">
        <v>51</v>
      </c>
      <c r="M173" s="26" t="s">
        <v>51</v>
      </c>
      <c r="N173" s="26">
        <v>0.04</v>
      </c>
      <c r="O173" s="26" t="s">
        <v>159</v>
      </c>
      <c r="P173" s="26" t="s">
        <v>159</v>
      </c>
      <c r="Q173" s="38">
        <v>12</v>
      </c>
    </row>
    <row r="174" spans="1:17" s="18" customFormat="1" x14ac:dyDescent="0.3">
      <c r="A174" s="34"/>
      <c r="B174" s="23" t="s">
        <v>27</v>
      </c>
      <c r="C174" s="24"/>
      <c r="D174" s="24">
        <f t="shared" ref="D174:Q174" si="30">SUM(D169:D173)</f>
        <v>19.690000000000001</v>
      </c>
      <c r="E174" s="24">
        <f t="shared" si="30"/>
        <v>35.28</v>
      </c>
      <c r="F174" s="24">
        <f t="shared" si="30"/>
        <v>70.63</v>
      </c>
      <c r="G174" s="24">
        <f t="shared" si="30"/>
        <v>786.72</v>
      </c>
      <c r="H174" s="24">
        <f t="shared" si="30"/>
        <v>94.89</v>
      </c>
      <c r="I174" s="24">
        <f t="shared" si="30"/>
        <v>68.929999999999993</v>
      </c>
      <c r="J174" s="24">
        <f t="shared" si="30"/>
        <v>285</v>
      </c>
      <c r="K174" s="24">
        <f t="shared" si="30"/>
        <v>3.72</v>
      </c>
      <c r="L174" s="24">
        <f t="shared" si="30"/>
        <v>93.37</v>
      </c>
      <c r="M174" s="24">
        <f t="shared" si="30"/>
        <v>442.74</v>
      </c>
      <c r="N174" s="24">
        <f t="shared" si="30"/>
        <v>0.45</v>
      </c>
      <c r="O174" s="24">
        <f t="shared" si="30"/>
        <v>0.44399999999999995</v>
      </c>
      <c r="P174" s="24">
        <f t="shared" si="30"/>
        <v>1.835</v>
      </c>
      <c r="Q174" s="35">
        <f t="shared" si="30"/>
        <v>33.340000000000003</v>
      </c>
    </row>
    <row r="175" spans="1:17" x14ac:dyDescent="0.3">
      <c r="A175" s="17"/>
      <c r="B175" s="27" t="s">
        <v>20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2"/>
    </row>
    <row r="176" spans="1:17" ht="39.6" x14ac:dyDescent="0.3">
      <c r="A176" s="17" t="s">
        <v>107</v>
      </c>
      <c r="B176" s="22" t="s">
        <v>77</v>
      </c>
      <c r="C176" s="13">
        <v>50</v>
      </c>
      <c r="D176" s="13">
        <v>1.6</v>
      </c>
      <c r="E176" s="13">
        <v>1</v>
      </c>
      <c r="F176" s="13">
        <v>3</v>
      </c>
      <c r="G176" s="13">
        <v>36</v>
      </c>
      <c r="H176" s="13">
        <v>13.2</v>
      </c>
      <c r="I176" s="13">
        <v>11.2</v>
      </c>
      <c r="J176" s="13">
        <v>34.200000000000003</v>
      </c>
      <c r="K176" s="13">
        <v>0.38</v>
      </c>
      <c r="L176" s="13">
        <v>10</v>
      </c>
      <c r="M176" s="13">
        <v>38.4</v>
      </c>
      <c r="N176" s="13">
        <v>0.04</v>
      </c>
      <c r="O176" s="13">
        <v>0.02</v>
      </c>
      <c r="P176" s="13">
        <v>0.32</v>
      </c>
      <c r="Q176" s="16">
        <v>5.44</v>
      </c>
    </row>
    <row r="177" spans="1:17" ht="39.6" x14ac:dyDescent="0.3">
      <c r="A177" s="17" t="s">
        <v>122</v>
      </c>
      <c r="B177" s="22" t="s">
        <v>84</v>
      </c>
      <c r="C177" s="13" t="s">
        <v>68</v>
      </c>
      <c r="D177" s="13">
        <v>8.5299999999999994</v>
      </c>
      <c r="E177" s="13">
        <v>6.33</v>
      </c>
      <c r="F177" s="13">
        <v>12.99</v>
      </c>
      <c r="G177" s="13">
        <v>152.75</v>
      </c>
      <c r="H177" s="13">
        <v>26.5</v>
      </c>
      <c r="I177" s="13">
        <v>36.4</v>
      </c>
      <c r="J177" s="13">
        <v>51.4</v>
      </c>
      <c r="K177" s="13">
        <v>0.92</v>
      </c>
      <c r="L177" s="13" t="s">
        <v>51</v>
      </c>
      <c r="M177" s="13">
        <v>203</v>
      </c>
      <c r="N177" s="13">
        <v>0.08</v>
      </c>
      <c r="O177" s="13">
        <v>0.05</v>
      </c>
      <c r="P177" s="13">
        <v>0.99</v>
      </c>
      <c r="Q177" s="16">
        <v>11</v>
      </c>
    </row>
    <row r="178" spans="1:17" ht="26.4" x14ac:dyDescent="0.3">
      <c r="A178" s="17" t="s">
        <v>189</v>
      </c>
      <c r="B178" s="22" t="s">
        <v>190</v>
      </c>
      <c r="C178" s="13">
        <v>75</v>
      </c>
      <c r="D178" s="13">
        <v>10.42</v>
      </c>
      <c r="E178" s="13">
        <v>10.09</v>
      </c>
      <c r="F178" s="13">
        <v>3</v>
      </c>
      <c r="G178" s="13">
        <v>144.55000000000001</v>
      </c>
      <c r="H178" s="13">
        <v>29.26</v>
      </c>
      <c r="I178" s="13">
        <v>29.05</v>
      </c>
      <c r="J178" s="13">
        <v>128.93</v>
      </c>
      <c r="K178" s="13">
        <v>0.56999999999999995</v>
      </c>
      <c r="L178" s="13">
        <v>33.409999999999997</v>
      </c>
      <c r="M178" s="13">
        <v>38.450000000000003</v>
      </c>
      <c r="N178" s="13">
        <v>0.08</v>
      </c>
      <c r="O178" s="13">
        <v>0.8</v>
      </c>
      <c r="P178" s="13">
        <v>0.9</v>
      </c>
      <c r="Q178" s="16">
        <v>1.06</v>
      </c>
    </row>
    <row r="179" spans="1:17" ht="26.4" x14ac:dyDescent="0.3">
      <c r="A179" s="17" t="s">
        <v>103</v>
      </c>
      <c r="B179" s="13" t="s">
        <v>30</v>
      </c>
      <c r="C179" s="13">
        <v>150</v>
      </c>
      <c r="D179" s="13">
        <v>5.75</v>
      </c>
      <c r="E179" s="13">
        <v>3.5</v>
      </c>
      <c r="F179" s="13">
        <v>25.57</v>
      </c>
      <c r="G179" s="13">
        <v>158.16</v>
      </c>
      <c r="H179" s="13">
        <v>16.27</v>
      </c>
      <c r="I179" s="13">
        <v>32.58</v>
      </c>
      <c r="J179" s="13">
        <v>98.58</v>
      </c>
      <c r="K179" s="13">
        <v>1.1299999999999999</v>
      </c>
      <c r="L179" s="13" t="s">
        <v>51</v>
      </c>
      <c r="M179" s="13">
        <v>32</v>
      </c>
      <c r="N179" s="13">
        <v>0.17</v>
      </c>
      <c r="O179" s="13">
        <v>0.1</v>
      </c>
      <c r="P179" s="13">
        <v>1.9</v>
      </c>
      <c r="Q179" s="16">
        <v>23.33</v>
      </c>
    </row>
    <row r="180" spans="1:17" ht="26.4" x14ac:dyDescent="0.3">
      <c r="A180" s="17" t="s">
        <v>147</v>
      </c>
      <c r="B180" s="22" t="s">
        <v>146</v>
      </c>
      <c r="C180" s="13">
        <v>200</v>
      </c>
      <c r="D180" s="13">
        <v>0.104</v>
      </c>
      <c r="E180" s="13" t="s">
        <v>159</v>
      </c>
      <c r="F180" s="13">
        <v>29.83</v>
      </c>
      <c r="G180" s="13">
        <v>117.4</v>
      </c>
      <c r="H180" s="13">
        <v>13.28</v>
      </c>
      <c r="I180" s="13">
        <v>2.92</v>
      </c>
      <c r="J180" s="13">
        <v>0.8</v>
      </c>
      <c r="K180" s="13">
        <v>0.3</v>
      </c>
      <c r="L180" s="13" t="s">
        <v>159</v>
      </c>
      <c r="M180" s="13" t="s">
        <v>159</v>
      </c>
      <c r="N180" s="13">
        <v>0.01</v>
      </c>
      <c r="O180" s="13">
        <v>0.02</v>
      </c>
      <c r="P180" s="13">
        <v>0.12</v>
      </c>
      <c r="Q180" s="16">
        <v>0.6</v>
      </c>
    </row>
    <row r="181" spans="1:17" x14ac:dyDescent="0.3">
      <c r="A181" s="17"/>
      <c r="B181" s="22" t="s">
        <v>58</v>
      </c>
      <c r="C181" s="13">
        <v>20</v>
      </c>
      <c r="D181" s="13">
        <v>1.58</v>
      </c>
      <c r="E181" s="13">
        <v>0.2</v>
      </c>
      <c r="F181" s="13">
        <v>9.66</v>
      </c>
      <c r="G181" s="13">
        <v>46.76</v>
      </c>
      <c r="H181" s="13">
        <v>4.5999999999999996</v>
      </c>
      <c r="I181" s="13">
        <v>6.6</v>
      </c>
      <c r="J181" s="13">
        <v>17.399999999999999</v>
      </c>
      <c r="K181" s="13">
        <v>0.22</v>
      </c>
      <c r="L181" s="13" t="s">
        <v>51</v>
      </c>
      <c r="M181" s="13" t="s">
        <v>51</v>
      </c>
      <c r="N181" s="13">
        <v>0.02</v>
      </c>
      <c r="O181" s="13" t="s">
        <v>159</v>
      </c>
      <c r="P181" s="13" t="s">
        <v>159</v>
      </c>
      <c r="Q181" s="16">
        <v>6</v>
      </c>
    </row>
    <row r="182" spans="1:17" ht="26.4" x14ac:dyDescent="0.3">
      <c r="A182" s="17"/>
      <c r="B182" s="22" t="s">
        <v>59</v>
      </c>
      <c r="C182" s="13">
        <v>40</v>
      </c>
      <c r="D182" s="13">
        <v>2.11</v>
      </c>
      <c r="E182" s="13">
        <v>0.44</v>
      </c>
      <c r="F182" s="13">
        <v>19.78</v>
      </c>
      <c r="G182" s="13">
        <v>91.96</v>
      </c>
      <c r="H182" s="13">
        <v>9.1999999999999993</v>
      </c>
      <c r="I182" s="13">
        <v>10</v>
      </c>
      <c r="J182" s="13" t="s">
        <v>159</v>
      </c>
      <c r="K182" s="13">
        <v>1.24</v>
      </c>
      <c r="L182" s="13" t="s">
        <v>159</v>
      </c>
      <c r="M182" s="13">
        <v>42.4</v>
      </c>
      <c r="N182" s="13">
        <v>0.04</v>
      </c>
      <c r="O182" s="13" t="s">
        <v>159</v>
      </c>
      <c r="P182" s="13" t="s">
        <v>159</v>
      </c>
      <c r="Q182" s="16" t="s">
        <v>159</v>
      </c>
    </row>
    <row r="183" spans="1:17" s="18" customFormat="1" x14ac:dyDescent="0.3">
      <c r="A183" s="34"/>
      <c r="B183" s="23" t="s">
        <v>27</v>
      </c>
      <c r="C183" s="24"/>
      <c r="D183" s="24">
        <f t="shared" ref="D183:Q183" si="31">SUM(D176:D182)</f>
        <v>30.093999999999994</v>
      </c>
      <c r="E183" s="24">
        <f t="shared" si="31"/>
        <v>21.560000000000002</v>
      </c>
      <c r="F183" s="24">
        <f t="shared" si="31"/>
        <v>103.83</v>
      </c>
      <c r="G183" s="24">
        <f t="shared" si="31"/>
        <v>747.58</v>
      </c>
      <c r="H183" s="24">
        <f t="shared" si="31"/>
        <v>112.31</v>
      </c>
      <c r="I183" s="24">
        <f t="shared" si="31"/>
        <v>128.75</v>
      </c>
      <c r="J183" s="24">
        <f t="shared" si="31"/>
        <v>331.31</v>
      </c>
      <c r="K183" s="24">
        <f t="shared" si="31"/>
        <v>4.76</v>
      </c>
      <c r="L183" s="24">
        <f t="shared" si="31"/>
        <v>43.41</v>
      </c>
      <c r="M183" s="24">
        <f t="shared" si="31"/>
        <v>354.25</v>
      </c>
      <c r="N183" s="24">
        <f t="shared" si="31"/>
        <v>0.44</v>
      </c>
      <c r="O183" s="24">
        <f t="shared" si="31"/>
        <v>0.9900000000000001</v>
      </c>
      <c r="P183" s="24">
        <f t="shared" si="31"/>
        <v>4.2299999999999995</v>
      </c>
      <c r="Q183" s="35">
        <f t="shared" si="31"/>
        <v>47.43</v>
      </c>
    </row>
    <row r="184" spans="1:17" x14ac:dyDescent="0.3">
      <c r="A184" s="17"/>
      <c r="B184" s="27" t="s">
        <v>40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80"/>
    </row>
    <row r="185" spans="1:17" ht="26.4" x14ac:dyDescent="0.3">
      <c r="A185" s="17" t="s">
        <v>94</v>
      </c>
      <c r="B185" s="22" t="s">
        <v>53</v>
      </c>
      <c r="C185" s="13">
        <v>200</v>
      </c>
      <c r="D185" s="13">
        <v>4.08</v>
      </c>
      <c r="E185" s="13">
        <v>3.54</v>
      </c>
      <c r="F185" s="13">
        <v>17.579999999999998</v>
      </c>
      <c r="G185" s="13">
        <v>118.6</v>
      </c>
      <c r="H185" s="13">
        <v>152.22</v>
      </c>
      <c r="I185" s="13">
        <v>21.34</v>
      </c>
      <c r="J185" s="13">
        <v>124.56</v>
      </c>
      <c r="K185" s="13">
        <v>0.48</v>
      </c>
      <c r="L185" s="13">
        <v>24.4</v>
      </c>
      <c r="M185" s="13">
        <v>26.66</v>
      </c>
      <c r="N185" s="13">
        <v>5.6000000000000001E-2</v>
      </c>
      <c r="O185" s="13">
        <v>0.188</v>
      </c>
      <c r="P185" s="13">
        <v>0.16600000000000001</v>
      </c>
      <c r="Q185" s="16">
        <v>1.59</v>
      </c>
    </row>
    <row r="186" spans="1:17" x14ac:dyDescent="0.3">
      <c r="A186" s="17"/>
      <c r="B186" s="22" t="s">
        <v>58</v>
      </c>
      <c r="C186" s="13">
        <v>30</v>
      </c>
      <c r="D186" s="13">
        <v>2.37</v>
      </c>
      <c r="E186" s="13">
        <v>0.3</v>
      </c>
      <c r="F186" s="13">
        <v>14.49</v>
      </c>
      <c r="G186" s="13">
        <v>70.14</v>
      </c>
      <c r="H186" s="13">
        <v>6.9</v>
      </c>
      <c r="I186" s="13">
        <v>9.9</v>
      </c>
      <c r="J186" s="13">
        <v>26.1</v>
      </c>
      <c r="K186" s="13">
        <v>0.33</v>
      </c>
      <c r="L186" s="13" t="s">
        <v>51</v>
      </c>
      <c r="M186" s="13" t="s">
        <v>51</v>
      </c>
      <c r="N186" s="13">
        <v>0.03</v>
      </c>
      <c r="O186" s="13" t="s">
        <v>51</v>
      </c>
      <c r="P186" s="13" t="s">
        <v>51</v>
      </c>
      <c r="Q186" s="16" t="s">
        <v>51</v>
      </c>
    </row>
    <row r="187" spans="1:17" x14ac:dyDescent="0.3">
      <c r="A187" s="17" t="s">
        <v>113</v>
      </c>
      <c r="B187" s="13" t="s">
        <v>43</v>
      </c>
      <c r="C187" s="13">
        <v>15</v>
      </c>
      <c r="D187" s="13">
        <v>3.48</v>
      </c>
      <c r="E187" s="13">
        <v>4.42</v>
      </c>
      <c r="F187" s="13" t="s">
        <v>51</v>
      </c>
      <c r="G187" s="13">
        <v>54</v>
      </c>
      <c r="H187" s="13">
        <v>132</v>
      </c>
      <c r="I187" s="13">
        <v>5.25</v>
      </c>
      <c r="J187" s="13">
        <v>75</v>
      </c>
      <c r="K187" s="13">
        <v>0.15</v>
      </c>
      <c r="L187" s="13">
        <v>39</v>
      </c>
      <c r="M187" s="13">
        <v>43.2</v>
      </c>
      <c r="N187" s="13">
        <v>0.01</v>
      </c>
      <c r="O187" s="13">
        <v>0.04</v>
      </c>
      <c r="P187" s="13">
        <v>0.03</v>
      </c>
      <c r="Q187" s="16">
        <v>0.1</v>
      </c>
    </row>
    <row r="188" spans="1:17" s="48" customFormat="1" x14ac:dyDescent="0.3">
      <c r="A188" s="44"/>
      <c r="B188" s="45" t="s">
        <v>27</v>
      </c>
      <c r="C188" s="45"/>
      <c r="D188" s="45">
        <f t="shared" ref="D188:Q188" si="32">SUM(D185:D187)</f>
        <v>9.93</v>
      </c>
      <c r="E188" s="45">
        <f t="shared" si="32"/>
        <v>8.26</v>
      </c>
      <c r="F188" s="45">
        <f t="shared" si="32"/>
        <v>32.07</v>
      </c>
      <c r="G188" s="45">
        <f t="shared" si="32"/>
        <v>242.74</v>
      </c>
      <c r="H188" s="45">
        <f t="shared" si="32"/>
        <v>291.12</v>
      </c>
      <c r="I188" s="45">
        <f t="shared" si="32"/>
        <v>36.49</v>
      </c>
      <c r="J188" s="45">
        <f t="shared" si="32"/>
        <v>225.66</v>
      </c>
      <c r="K188" s="45">
        <f t="shared" si="32"/>
        <v>0.96000000000000008</v>
      </c>
      <c r="L188" s="45">
        <f t="shared" si="32"/>
        <v>63.4</v>
      </c>
      <c r="M188" s="45">
        <f t="shared" si="32"/>
        <v>69.86</v>
      </c>
      <c r="N188" s="45">
        <f t="shared" si="32"/>
        <v>9.5999999999999988E-2</v>
      </c>
      <c r="O188" s="45">
        <f t="shared" si="32"/>
        <v>0.22800000000000001</v>
      </c>
      <c r="P188" s="45">
        <f t="shared" si="32"/>
        <v>0.19600000000000001</v>
      </c>
      <c r="Q188" s="49">
        <f t="shared" si="32"/>
        <v>1.6900000000000002</v>
      </c>
    </row>
    <row r="189" spans="1:17" s="18" customFormat="1" x14ac:dyDescent="0.3">
      <c r="A189" s="34"/>
      <c r="B189" s="23" t="s">
        <v>22</v>
      </c>
      <c r="C189" s="24"/>
      <c r="D189" s="24">
        <f t="shared" ref="D189:Q189" si="33">D174+D183+D188</f>
        <v>59.713999999999992</v>
      </c>
      <c r="E189" s="24">
        <f t="shared" si="33"/>
        <v>65.100000000000009</v>
      </c>
      <c r="F189" s="24">
        <f t="shared" si="33"/>
        <v>206.52999999999997</v>
      </c>
      <c r="G189" s="24">
        <f t="shared" si="33"/>
        <v>1777.0400000000002</v>
      </c>
      <c r="H189" s="24">
        <f t="shared" si="33"/>
        <v>498.32</v>
      </c>
      <c r="I189" s="24">
        <f t="shared" si="33"/>
        <v>234.17000000000002</v>
      </c>
      <c r="J189" s="24">
        <f t="shared" si="33"/>
        <v>841.96999999999991</v>
      </c>
      <c r="K189" s="24">
        <f t="shared" si="33"/>
        <v>9.4400000000000013</v>
      </c>
      <c r="L189" s="24">
        <f t="shared" si="33"/>
        <v>200.18</v>
      </c>
      <c r="M189" s="24">
        <f t="shared" si="33"/>
        <v>866.85</v>
      </c>
      <c r="N189" s="24">
        <f t="shared" si="33"/>
        <v>0.98599999999999999</v>
      </c>
      <c r="O189" s="24">
        <f t="shared" si="33"/>
        <v>1.6620000000000001</v>
      </c>
      <c r="P189" s="24">
        <f t="shared" si="33"/>
        <v>6.2609999999999992</v>
      </c>
      <c r="Q189" s="35">
        <f t="shared" si="33"/>
        <v>82.460000000000008</v>
      </c>
    </row>
    <row r="190" spans="1:17" x14ac:dyDescent="0.3">
      <c r="A190" s="68" t="s">
        <v>35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70"/>
    </row>
    <row r="191" spans="1:17" x14ac:dyDescent="0.3">
      <c r="A191" s="17"/>
      <c r="B191" s="20" t="s">
        <v>15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2"/>
    </row>
    <row r="192" spans="1:17" ht="26.4" x14ac:dyDescent="0.3">
      <c r="A192" s="17" t="s">
        <v>191</v>
      </c>
      <c r="B192" s="22" t="s">
        <v>192</v>
      </c>
      <c r="C192" s="13">
        <v>50</v>
      </c>
      <c r="D192" s="13">
        <v>8.08</v>
      </c>
      <c r="E192" s="13">
        <v>12.27</v>
      </c>
      <c r="F192" s="13">
        <v>14.98</v>
      </c>
      <c r="G192" s="13">
        <v>206</v>
      </c>
      <c r="H192" s="13">
        <v>161.1</v>
      </c>
      <c r="I192" s="13">
        <v>20.3</v>
      </c>
      <c r="J192" s="13" t="s">
        <v>159</v>
      </c>
      <c r="K192" s="13">
        <v>1</v>
      </c>
      <c r="L192" s="13">
        <v>3</v>
      </c>
      <c r="M192" s="13" t="s">
        <v>159</v>
      </c>
      <c r="N192" s="13">
        <v>0.11</v>
      </c>
      <c r="O192" s="13">
        <v>0.11</v>
      </c>
      <c r="P192" s="13" t="s">
        <v>159</v>
      </c>
      <c r="Q192" s="16" t="s">
        <v>159</v>
      </c>
    </row>
    <row r="193" spans="1:17" s="9" customFormat="1" ht="26.4" x14ac:dyDescent="0.3">
      <c r="A193" s="37" t="s">
        <v>124</v>
      </c>
      <c r="B193" s="21" t="s">
        <v>193</v>
      </c>
      <c r="C193" s="26">
        <v>100</v>
      </c>
      <c r="D193" s="26">
        <v>9.58</v>
      </c>
      <c r="E193" s="26">
        <v>21.17</v>
      </c>
      <c r="F193" s="26">
        <v>1.17</v>
      </c>
      <c r="G193" s="26">
        <v>235</v>
      </c>
      <c r="H193" s="26">
        <v>23.33</v>
      </c>
      <c r="I193" s="26">
        <v>13.33</v>
      </c>
      <c r="J193" s="26">
        <v>111.67</v>
      </c>
      <c r="K193" s="26">
        <v>1.5</v>
      </c>
      <c r="L193" s="26">
        <v>33.33</v>
      </c>
      <c r="M193" s="26">
        <v>37.5</v>
      </c>
      <c r="N193" s="26">
        <v>0.33</v>
      </c>
      <c r="O193" s="26">
        <v>0.08</v>
      </c>
      <c r="P193" s="26">
        <v>1.83</v>
      </c>
      <c r="Q193" s="38" t="s">
        <v>51</v>
      </c>
    </row>
    <row r="194" spans="1:17" ht="26.4" x14ac:dyDescent="0.3">
      <c r="A194" s="17" t="s">
        <v>97</v>
      </c>
      <c r="B194" s="22" t="s">
        <v>21</v>
      </c>
      <c r="C194" s="13">
        <v>150</v>
      </c>
      <c r="D194" s="13">
        <v>8.6</v>
      </c>
      <c r="E194" s="13">
        <v>6.09</v>
      </c>
      <c r="F194" s="13">
        <v>38.6</v>
      </c>
      <c r="G194" s="13">
        <v>243.75</v>
      </c>
      <c r="H194" s="13">
        <v>288.33</v>
      </c>
      <c r="I194" s="13">
        <v>16.47</v>
      </c>
      <c r="J194" s="13">
        <v>150.83000000000001</v>
      </c>
      <c r="K194" s="13">
        <v>22.6</v>
      </c>
      <c r="L194" s="13">
        <v>5.3</v>
      </c>
      <c r="M194" s="13">
        <v>25.16</v>
      </c>
      <c r="N194" s="13">
        <v>0.8</v>
      </c>
      <c r="O194" s="13">
        <v>0.23</v>
      </c>
      <c r="P194" s="13">
        <v>0.1</v>
      </c>
      <c r="Q194" s="16">
        <v>5.5</v>
      </c>
    </row>
    <row r="195" spans="1:17" ht="26.4" x14ac:dyDescent="0.3">
      <c r="A195" s="17" t="s">
        <v>100</v>
      </c>
      <c r="B195" s="22" t="s">
        <v>42</v>
      </c>
      <c r="C195" s="13" t="s">
        <v>52</v>
      </c>
      <c r="D195" s="13">
        <v>0.13</v>
      </c>
      <c r="E195" s="13">
        <v>0.02</v>
      </c>
      <c r="F195" s="13">
        <v>15.2</v>
      </c>
      <c r="G195" s="13">
        <v>62</v>
      </c>
      <c r="H195" s="13">
        <v>14.2</v>
      </c>
      <c r="I195" s="13">
        <v>2.4</v>
      </c>
      <c r="J195" s="13">
        <v>4.4000000000000004</v>
      </c>
      <c r="K195" s="13">
        <v>0.36</v>
      </c>
      <c r="L195" s="13" t="s">
        <v>51</v>
      </c>
      <c r="M195" s="13" t="s">
        <v>51</v>
      </c>
      <c r="N195" s="13" t="s">
        <v>51</v>
      </c>
      <c r="O195" s="13" t="s">
        <v>51</v>
      </c>
      <c r="P195" s="13">
        <v>0.03</v>
      </c>
      <c r="Q195" s="16">
        <v>0.02</v>
      </c>
    </row>
    <row r="196" spans="1:17" s="48" customFormat="1" x14ac:dyDescent="0.3">
      <c r="A196" s="44"/>
      <c r="B196" s="45" t="s">
        <v>27</v>
      </c>
      <c r="C196" s="46"/>
      <c r="D196" s="46">
        <f t="shared" ref="D196:Q196" si="34">SUM(D192:D195)</f>
        <v>26.389999999999997</v>
      </c>
      <c r="E196" s="46">
        <f t="shared" si="34"/>
        <v>39.550000000000004</v>
      </c>
      <c r="F196" s="46">
        <f t="shared" si="34"/>
        <v>69.95</v>
      </c>
      <c r="G196" s="46">
        <f t="shared" si="34"/>
        <v>746.75</v>
      </c>
      <c r="H196" s="46">
        <f t="shared" si="34"/>
        <v>486.96</v>
      </c>
      <c r="I196" s="46">
        <f t="shared" si="34"/>
        <v>52.5</v>
      </c>
      <c r="J196" s="46">
        <f t="shared" si="34"/>
        <v>266.89999999999998</v>
      </c>
      <c r="K196" s="46">
        <f t="shared" si="34"/>
        <v>25.46</v>
      </c>
      <c r="L196" s="46">
        <f t="shared" si="34"/>
        <v>41.629999999999995</v>
      </c>
      <c r="M196" s="46">
        <f t="shared" si="34"/>
        <v>62.66</v>
      </c>
      <c r="N196" s="46">
        <f t="shared" si="34"/>
        <v>1.24</v>
      </c>
      <c r="O196" s="46">
        <f t="shared" si="34"/>
        <v>0.42000000000000004</v>
      </c>
      <c r="P196" s="46">
        <f t="shared" si="34"/>
        <v>1.9600000000000002</v>
      </c>
      <c r="Q196" s="47">
        <f t="shared" si="34"/>
        <v>5.52</v>
      </c>
    </row>
    <row r="197" spans="1:17" x14ac:dyDescent="0.3">
      <c r="A197" s="17"/>
      <c r="B197" s="20" t="s">
        <v>20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2"/>
    </row>
    <row r="198" spans="1:17" ht="26.4" x14ac:dyDescent="0.3">
      <c r="A198" s="17" t="s">
        <v>98</v>
      </c>
      <c r="B198" s="22" t="s">
        <v>61</v>
      </c>
      <c r="C198" s="13">
        <v>60</v>
      </c>
      <c r="D198" s="13">
        <v>0.88</v>
      </c>
      <c r="E198" s="13">
        <v>3.75</v>
      </c>
      <c r="F198" s="13">
        <v>13.12</v>
      </c>
      <c r="G198" s="13">
        <v>58</v>
      </c>
      <c r="H198" s="13">
        <v>22.13</v>
      </c>
      <c r="I198" s="13">
        <v>12.88</v>
      </c>
      <c r="J198" s="13">
        <v>25.38</v>
      </c>
      <c r="K198" s="13">
        <v>0.08</v>
      </c>
      <c r="L198" s="13" t="s">
        <v>159</v>
      </c>
      <c r="M198" s="13">
        <v>1.17</v>
      </c>
      <c r="N198" s="13">
        <v>0.01</v>
      </c>
      <c r="O198" s="13">
        <v>1.67</v>
      </c>
      <c r="P198" s="13">
        <v>0.11</v>
      </c>
      <c r="Q198" s="16">
        <v>4.12</v>
      </c>
    </row>
    <row r="199" spans="1:17" ht="26.4" x14ac:dyDescent="0.3">
      <c r="A199" s="17" t="s">
        <v>194</v>
      </c>
      <c r="B199" s="22" t="s">
        <v>195</v>
      </c>
      <c r="C199" s="13" t="s">
        <v>68</v>
      </c>
      <c r="D199" s="13">
        <v>7.24</v>
      </c>
      <c r="E199" s="13">
        <v>12.89</v>
      </c>
      <c r="F199" s="13">
        <v>8.92</v>
      </c>
      <c r="G199" s="13">
        <v>189</v>
      </c>
      <c r="H199" s="13">
        <v>139.4</v>
      </c>
      <c r="I199" s="13">
        <v>83</v>
      </c>
      <c r="J199" s="13">
        <v>197.1</v>
      </c>
      <c r="K199" s="13">
        <v>3.1</v>
      </c>
      <c r="L199" s="13" t="s">
        <v>51</v>
      </c>
      <c r="M199" s="13">
        <v>813.4</v>
      </c>
      <c r="N199" s="13">
        <v>0.28999999999999998</v>
      </c>
      <c r="O199" s="13">
        <v>0.19</v>
      </c>
      <c r="P199" s="13">
        <v>3.34</v>
      </c>
      <c r="Q199" s="16">
        <v>41.5</v>
      </c>
    </row>
    <row r="200" spans="1:17" ht="26.4" x14ac:dyDescent="0.3">
      <c r="A200" s="17" t="s">
        <v>196</v>
      </c>
      <c r="B200" s="22" t="s">
        <v>197</v>
      </c>
      <c r="C200" s="13">
        <v>50</v>
      </c>
      <c r="D200" s="13">
        <v>9.34</v>
      </c>
      <c r="E200" s="13">
        <v>11.28</v>
      </c>
      <c r="F200" s="13">
        <v>3.82</v>
      </c>
      <c r="G200" s="13">
        <v>164</v>
      </c>
      <c r="H200" s="13">
        <v>47.63</v>
      </c>
      <c r="I200" s="13">
        <v>0.98</v>
      </c>
      <c r="J200" s="13">
        <v>0.13</v>
      </c>
      <c r="K200" s="13">
        <v>12.01</v>
      </c>
      <c r="L200" s="13">
        <v>7.01</v>
      </c>
      <c r="M200" s="13">
        <v>3963</v>
      </c>
      <c r="N200" s="13">
        <v>136.51</v>
      </c>
      <c r="O200" s="13">
        <v>9.2200000000000006</v>
      </c>
      <c r="P200" s="13">
        <v>18.75</v>
      </c>
      <c r="Q200" s="16">
        <v>47.63</v>
      </c>
    </row>
    <row r="201" spans="1:17" s="10" customFormat="1" ht="39.6" x14ac:dyDescent="0.3">
      <c r="A201" s="17" t="s">
        <v>91</v>
      </c>
      <c r="B201" s="22" t="s">
        <v>55</v>
      </c>
      <c r="C201" s="59">
        <v>157.5</v>
      </c>
      <c r="D201" s="59">
        <v>5.73</v>
      </c>
      <c r="E201" s="59">
        <v>6.07</v>
      </c>
      <c r="F201" s="59">
        <v>31.98</v>
      </c>
      <c r="G201" s="59">
        <v>205</v>
      </c>
      <c r="H201" s="59">
        <v>9.7799999999999994</v>
      </c>
      <c r="I201" s="59">
        <v>7.9</v>
      </c>
      <c r="J201" s="59">
        <v>39.450000000000003</v>
      </c>
      <c r="K201" s="59">
        <v>0.81</v>
      </c>
      <c r="L201" s="59">
        <v>30</v>
      </c>
      <c r="M201" s="59">
        <v>0.74</v>
      </c>
      <c r="N201" s="59">
        <v>0.03</v>
      </c>
      <c r="O201" s="59">
        <v>0.55000000000000004</v>
      </c>
      <c r="P201" s="59">
        <v>1.5</v>
      </c>
      <c r="Q201" s="60" t="s">
        <v>51</v>
      </c>
    </row>
    <row r="202" spans="1:17" ht="26.4" x14ac:dyDescent="0.3">
      <c r="A202" s="17" t="s">
        <v>198</v>
      </c>
      <c r="B202" s="22" t="s">
        <v>199</v>
      </c>
      <c r="C202" s="13">
        <v>50</v>
      </c>
      <c r="D202" s="13">
        <v>0.88</v>
      </c>
      <c r="E202" s="13">
        <v>2.5</v>
      </c>
      <c r="F202" s="13">
        <v>3.51</v>
      </c>
      <c r="G202" s="13">
        <v>40.049999999999997</v>
      </c>
      <c r="H202" s="13">
        <v>14.62</v>
      </c>
      <c r="I202" s="13">
        <v>4.9000000000000004</v>
      </c>
      <c r="J202" s="13">
        <v>14.69</v>
      </c>
      <c r="K202" s="13">
        <v>0.2</v>
      </c>
      <c r="L202" s="13">
        <v>16.899999999999999</v>
      </c>
      <c r="M202" s="13">
        <v>30</v>
      </c>
      <c r="N202" s="13">
        <v>0.01</v>
      </c>
      <c r="O202" s="13">
        <v>0.02</v>
      </c>
      <c r="P202" s="13">
        <v>0.1</v>
      </c>
      <c r="Q202" s="16">
        <v>0.7</v>
      </c>
    </row>
    <row r="203" spans="1:17" ht="26.4" x14ac:dyDescent="0.3">
      <c r="A203" s="17" t="s">
        <v>96</v>
      </c>
      <c r="B203" s="22" t="s">
        <v>17</v>
      </c>
      <c r="C203" s="13" t="s">
        <v>50</v>
      </c>
      <c r="D203" s="13">
        <v>7.0000000000000007E-2</v>
      </c>
      <c r="E203" s="13">
        <v>0.02</v>
      </c>
      <c r="F203" s="13">
        <v>15</v>
      </c>
      <c r="G203" s="13">
        <v>60</v>
      </c>
      <c r="H203" s="13">
        <v>11.1</v>
      </c>
      <c r="I203" s="13">
        <v>1.4</v>
      </c>
      <c r="J203" s="13">
        <v>2.8</v>
      </c>
      <c r="K203" s="13">
        <v>0.28000000000000003</v>
      </c>
      <c r="L203" s="13" t="s">
        <v>51</v>
      </c>
      <c r="M203" s="13" t="s">
        <v>51</v>
      </c>
      <c r="N203" s="13" t="s">
        <v>51</v>
      </c>
      <c r="O203" s="13" t="s">
        <v>51</v>
      </c>
      <c r="P203" s="13">
        <v>0.02</v>
      </c>
      <c r="Q203" s="16">
        <v>0.03</v>
      </c>
    </row>
    <row r="204" spans="1:17" x14ac:dyDescent="0.3">
      <c r="A204" s="17"/>
      <c r="B204" s="22" t="s">
        <v>58</v>
      </c>
      <c r="C204" s="13">
        <v>20</v>
      </c>
      <c r="D204" s="13">
        <v>1.58</v>
      </c>
      <c r="E204" s="13">
        <v>0.2</v>
      </c>
      <c r="F204" s="13">
        <v>9.66</v>
      </c>
      <c r="G204" s="13">
        <v>46.76</v>
      </c>
      <c r="H204" s="13">
        <v>4.5999999999999996</v>
      </c>
      <c r="I204" s="13">
        <v>6.6</v>
      </c>
      <c r="J204" s="13">
        <v>17.399999999999999</v>
      </c>
      <c r="K204" s="13">
        <v>0.22</v>
      </c>
      <c r="L204" s="13" t="s">
        <v>51</v>
      </c>
      <c r="M204" s="13" t="s">
        <v>51</v>
      </c>
      <c r="N204" s="13">
        <v>0.02</v>
      </c>
      <c r="O204" s="13" t="s">
        <v>159</v>
      </c>
      <c r="P204" s="13" t="s">
        <v>159</v>
      </c>
      <c r="Q204" s="16">
        <v>6</v>
      </c>
    </row>
    <row r="205" spans="1:17" ht="26.4" x14ac:dyDescent="0.3">
      <c r="A205" s="17"/>
      <c r="B205" s="22" t="s">
        <v>59</v>
      </c>
      <c r="C205" s="13">
        <v>40</v>
      </c>
      <c r="D205" s="13">
        <v>2.11</v>
      </c>
      <c r="E205" s="13">
        <v>0.44</v>
      </c>
      <c r="F205" s="13">
        <v>19.78</v>
      </c>
      <c r="G205" s="13">
        <v>91.96</v>
      </c>
      <c r="H205" s="13">
        <v>9.1999999999999993</v>
      </c>
      <c r="I205" s="13">
        <v>10</v>
      </c>
      <c r="J205" s="13" t="s">
        <v>159</v>
      </c>
      <c r="K205" s="13">
        <v>1.24</v>
      </c>
      <c r="L205" s="13" t="s">
        <v>159</v>
      </c>
      <c r="M205" s="13">
        <v>42.4</v>
      </c>
      <c r="N205" s="13">
        <v>0.04</v>
      </c>
      <c r="O205" s="13" t="s">
        <v>159</v>
      </c>
      <c r="P205" s="13" t="s">
        <v>159</v>
      </c>
      <c r="Q205" s="16" t="s">
        <v>159</v>
      </c>
    </row>
    <row r="206" spans="1:17" s="48" customFormat="1" x14ac:dyDescent="0.3">
      <c r="A206" s="44"/>
      <c r="B206" s="45" t="s">
        <v>27</v>
      </c>
      <c r="C206" s="46"/>
      <c r="D206" s="46">
        <f t="shared" ref="D206:Q206" si="35">SUM(D198:D205)</f>
        <v>27.83</v>
      </c>
      <c r="E206" s="46">
        <f t="shared" si="35"/>
        <v>37.150000000000006</v>
      </c>
      <c r="F206" s="46">
        <f t="shared" si="35"/>
        <v>105.78999999999999</v>
      </c>
      <c r="G206" s="46">
        <f t="shared" si="35"/>
        <v>854.77</v>
      </c>
      <c r="H206" s="46">
        <f t="shared" si="35"/>
        <v>258.45999999999998</v>
      </c>
      <c r="I206" s="46">
        <f t="shared" si="35"/>
        <v>127.66000000000001</v>
      </c>
      <c r="J206" s="46">
        <f t="shared" si="35"/>
        <v>296.95</v>
      </c>
      <c r="K206" s="46">
        <f t="shared" si="35"/>
        <v>17.939999999999998</v>
      </c>
      <c r="L206" s="46">
        <f t="shared" si="35"/>
        <v>53.91</v>
      </c>
      <c r="M206" s="46">
        <f t="shared" si="35"/>
        <v>4850.7099999999991</v>
      </c>
      <c r="N206" s="46">
        <f t="shared" si="35"/>
        <v>136.91</v>
      </c>
      <c r="O206" s="46">
        <f t="shared" si="35"/>
        <v>11.65</v>
      </c>
      <c r="P206" s="46">
        <f t="shared" si="35"/>
        <v>23.82</v>
      </c>
      <c r="Q206" s="47">
        <f t="shared" si="35"/>
        <v>99.98</v>
      </c>
    </row>
    <row r="207" spans="1:17" x14ac:dyDescent="0.3">
      <c r="A207" s="17"/>
      <c r="B207" s="20" t="s">
        <v>40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80"/>
    </row>
    <row r="208" spans="1:17" ht="26.4" x14ac:dyDescent="0.3">
      <c r="A208" s="17" t="s">
        <v>126</v>
      </c>
      <c r="B208" s="22" t="s">
        <v>45</v>
      </c>
      <c r="C208" s="25">
        <v>200</v>
      </c>
      <c r="D208" s="13">
        <v>1</v>
      </c>
      <c r="E208" s="13">
        <v>0.2</v>
      </c>
      <c r="F208" s="13">
        <v>20.2</v>
      </c>
      <c r="G208" s="13">
        <v>86.6</v>
      </c>
      <c r="H208" s="13">
        <v>14</v>
      </c>
      <c r="I208" s="13">
        <v>8</v>
      </c>
      <c r="J208" s="13">
        <v>14</v>
      </c>
      <c r="K208" s="13">
        <v>2.8</v>
      </c>
      <c r="L208" s="13" t="s">
        <v>51</v>
      </c>
      <c r="M208" s="13"/>
      <c r="N208" s="13">
        <v>0.02</v>
      </c>
      <c r="O208" s="13" t="s">
        <v>51</v>
      </c>
      <c r="P208" s="13" t="s">
        <v>51</v>
      </c>
      <c r="Q208" s="16">
        <v>4</v>
      </c>
    </row>
    <row r="209" spans="1:17" x14ac:dyDescent="0.3">
      <c r="A209" s="17"/>
      <c r="B209" s="22" t="s">
        <v>41</v>
      </c>
      <c r="C209" s="13">
        <v>50</v>
      </c>
      <c r="D209" s="13">
        <v>3.95</v>
      </c>
      <c r="E209" s="13">
        <v>0.5</v>
      </c>
      <c r="F209" s="13">
        <v>24.15</v>
      </c>
      <c r="G209" s="13">
        <v>116.9</v>
      </c>
      <c r="H209" s="13">
        <v>11.5</v>
      </c>
      <c r="I209" s="13">
        <v>13.2</v>
      </c>
      <c r="J209" s="13"/>
      <c r="K209" s="13">
        <v>0.44</v>
      </c>
      <c r="L209" s="13" t="s">
        <v>51</v>
      </c>
      <c r="M209" s="13">
        <v>34.799999999999997</v>
      </c>
      <c r="N209" s="13">
        <v>0.04</v>
      </c>
      <c r="O209" s="13" t="s">
        <v>51</v>
      </c>
      <c r="P209" s="13" t="s">
        <v>51</v>
      </c>
      <c r="Q209" s="16" t="s">
        <v>51</v>
      </c>
    </row>
    <row r="210" spans="1:17" s="48" customFormat="1" x14ac:dyDescent="0.3">
      <c r="A210" s="44"/>
      <c r="B210" s="45" t="s">
        <v>27</v>
      </c>
      <c r="C210" s="45"/>
      <c r="D210" s="45">
        <f t="shared" ref="D210:K210" si="36">SUM(D208:D209)</f>
        <v>4.95</v>
      </c>
      <c r="E210" s="45">
        <f t="shared" si="36"/>
        <v>0.7</v>
      </c>
      <c r="F210" s="45">
        <f t="shared" si="36"/>
        <v>44.349999999999994</v>
      </c>
      <c r="G210" s="45">
        <f t="shared" si="36"/>
        <v>203.5</v>
      </c>
      <c r="H210" s="45">
        <f t="shared" si="36"/>
        <v>25.5</v>
      </c>
      <c r="I210" s="45">
        <f t="shared" si="36"/>
        <v>21.2</v>
      </c>
      <c r="J210" s="45">
        <f t="shared" si="36"/>
        <v>14</v>
      </c>
      <c r="K210" s="45">
        <f t="shared" si="36"/>
        <v>3.2399999999999998</v>
      </c>
      <c r="L210" s="45">
        <f t="shared" ref="L210:Q210" si="37">SUM(L208:L209)</f>
        <v>0</v>
      </c>
      <c r="M210" s="45">
        <f t="shared" si="37"/>
        <v>34.799999999999997</v>
      </c>
      <c r="N210" s="45">
        <f t="shared" si="37"/>
        <v>0.06</v>
      </c>
      <c r="O210" s="45">
        <f t="shared" si="37"/>
        <v>0</v>
      </c>
      <c r="P210" s="45">
        <f t="shared" si="37"/>
        <v>0</v>
      </c>
      <c r="Q210" s="49">
        <f t="shared" si="37"/>
        <v>4</v>
      </c>
    </row>
    <row r="211" spans="1:17" s="18" customFormat="1" x14ac:dyDescent="0.3">
      <c r="A211" s="34"/>
      <c r="B211" s="23" t="s">
        <v>22</v>
      </c>
      <c r="C211" s="24"/>
      <c r="D211" s="24">
        <f t="shared" ref="D211:Q211" si="38">D196+D206+D210</f>
        <v>59.17</v>
      </c>
      <c r="E211" s="24">
        <f t="shared" si="38"/>
        <v>77.40000000000002</v>
      </c>
      <c r="F211" s="24">
        <f t="shared" si="38"/>
        <v>220.09</v>
      </c>
      <c r="G211" s="24">
        <f t="shared" si="38"/>
        <v>1805.02</v>
      </c>
      <c r="H211" s="24">
        <f t="shared" si="38"/>
        <v>770.92</v>
      </c>
      <c r="I211" s="24">
        <f t="shared" si="38"/>
        <v>201.36</v>
      </c>
      <c r="J211" s="24">
        <f t="shared" si="38"/>
        <v>577.84999999999991</v>
      </c>
      <c r="K211" s="24">
        <f t="shared" si="38"/>
        <v>46.64</v>
      </c>
      <c r="L211" s="24">
        <f t="shared" si="38"/>
        <v>95.539999999999992</v>
      </c>
      <c r="M211" s="24">
        <f t="shared" si="38"/>
        <v>4948.1699999999992</v>
      </c>
      <c r="N211" s="24">
        <f t="shared" si="38"/>
        <v>138.21</v>
      </c>
      <c r="O211" s="24">
        <f t="shared" si="38"/>
        <v>12.07</v>
      </c>
      <c r="P211" s="24">
        <f t="shared" si="38"/>
        <v>25.78</v>
      </c>
      <c r="Q211" s="35">
        <f t="shared" si="38"/>
        <v>109.5</v>
      </c>
    </row>
    <row r="212" spans="1:17" x14ac:dyDescent="0.3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70"/>
    </row>
    <row r="213" spans="1:17" x14ac:dyDescent="0.3">
      <c r="A213" s="17"/>
      <c r="B213" s="27" t="s">
        <v>15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2"/>
    </row>
    <row r="214" spans="1:17" ht="52.8" x14ac:dyDescent="0.3">
      <c r="A214" s="17" t="s">
        <v>95</v>
      </c>
      <c r="B214" s="22" t="s">
        <v>56</v>
      </c>
      <c r="C214" s="13">
        <v>60</v>
      </c>
      <c r="D214" s="13">
        <v>0.79</v>
      </c>
      <c r="E214" s="13">
        <v>3.83</v>
      </c>
      <c r="F214" s="13">
        <v>3.88</v>
      </c>
      <c r="G214" s="13">
        <v>36</v>
      </c>
      <c r="H214" s="13">
        <v>14.99</v>
      </c>
      <c r="I214" s="13">
        <v>10</v>
      </c>
      <c r="J214" s="13">
        <v>17.88</v>
      </c>
      <c r="K214" s="13">
        <v>17.68</v>
      </c>
      <c r="L214" s="13">
        <v>0.28999999999999998</v>
      </c>
      <c r="M214" s="13">
        <v>382.6</v>
      </c>
      <c r="N214" s="13">
        <v>5.24</v>
      </c>
      <c r="O214" s="13">
        <v>0.01</v>
      </c>
      <c r="P214" s="13">
        <v>0.02</v>
      </c>
      <c r="Q214" s="16">
        <v>44.8</v>
      </c>
    </row>
    <row r="215" spans="1:17" ht="26.4" x14ac:dyDescent="0.3">
      <c r="A215" s="17" t="s">
        <v>130</v>
      </c>
      <c r="B215" s="22" t="s">
        <v>129</v>
      </c>
      <c r="C215" s="13">
        <v>140</v>
      </c>
      <c r="D215" s="13">
        <v>16.170000000000002</v>
      </c>
      <c r="E215" s="13">
        <v>28.8</v>
      </c>
      <c r="F215" s="13">
        <v>3.06</v>
      </c>
      <c r="G215" s="13">
        <v>336</v>
      </c>
      <c r="H215" s="13">
        <v>89.2</v>
      </c>
      <c r="I215" s="13">
        <v>18.72</v>
      </c>
      <c r="J215" s="13">
        <v>229.2</v>
      </c>
      <c r="K215" s="13">
        <v>2.6</v>
      </c>
      <c r="L215" s="13">
        <v>269.2</v>
      </c>
      <c r="M215" s="13">
        <v>278.39999999999998</v>
      </c>
      <c r="N215" s="13">
        <v>0.12</v>
      </c>
      <c r="O215" s="13">
        <v>0.6</v>
      </c>
      <c r="P215" s="13">
        <v>0.27</v>
      </c>
      <c r="Q215" s="16">
        <v>0.3</v>
      </c>
    </row>
    <row r="216" spans="1:17" ht="26.4" x14ac:dyDescent="0.3">
      <c r="A216" s="17" t="s">
        <v>80</v>
      </c>
      <c r="B216" s="22" t="s">
        <v>25</v>
      </c>
      <c r="C216" s="13">
        <v>200</v>
      </c>
      <c r="D216" s="13">
        <v>3.17</v>
      </c>
      <c r="E216" s="13">
        <v>2.68</v>
      </c>
      <c r="F216" s="13">
        <v>15.95</v>
      </c>
      <c r="G216" s="13">
        <v>100.6</v>
      </c>
      <c r="H216" s="13">
        <v>628.9</v>
      </c>
      <c r="I216" s="13">
        <v>70</v>
      </c>
      <c r="J216" s="13">
        <v>450</v>
      </c>
      <c r="K216" s="13">
        <v>0.67</v>
      </c>
      <c r="L216" s="13">
        <v>100</v>
      </c>
      <c r="M216" s="13">
        <v>111.1</v>
      </c>
      <c r="N216" s="13">
        <v>0.22</v>
      </c>
      <c r="O216" s="13">
        <v>0.78</v>
      </c>
      <c r="P216" s="13">
        <v>0.5</v>
      </c>
      <c r="Q216" s="16">
        <v>6.5</v>
      </c>
    </row>
    <row r="217" spans="1:17" s="10" customFormat="1" x14ac:dyDescent="0.3">
      <c r="A217" s="17" t="s">
        <v>93</v>
      </c>
      <c r="B217" s="22" t="s">
        <v>18</v>
      </c>
      <c r="C217" s="57">
        <v>10</v>
      </c>
      <c r="D217" s="57">
        <v>0.08</v>
      </c>
      <c r="E217" s="57">
        <v>7.25</v>
      </c>
      <c r="F217" s="57">
        <v>0.13</v>
      </c>
      <c r="G217" s="57">
        <v>66</v>
      </c>
      <c r="H217" s="57">
        <v>2.4</v>
      </c>
      <c r="I217" s="57" t="s">
        <v>51</v>
      </c>
      <c r="J217" s="57">
        <v>3</v>
      </c>
      <c r="K217" s="57">
        <v>0.02</v>
      </c>
      <c r="L217" s="57">
        <v>40</v>
      </c>
      <c r="M217" s="57">
        <v>45</v>
      </c>
      <c r="N217" s="57" t="s">
        <v>51</v>
      </c>
      <c r="O217" s="57">
        <v>0.01</v>
      </c>
      <c r="P217" s="57">
        <v>0.01</v>
      </c>
      <c r="Q217" s="58" t="s">
        <v>51</v>
      </c>
    </row>
    <row r="218" spans="1:17" x14ac:dyDescent="0.3">
      <c r="A218" s="17"/>
      <c r="B218" s="22" t="s">
        <v>58</v>
      </c>
      <c r="C218" s="13">
        <v>40</v>
      </c>
      <c r="D218" s="13">
        <v>3.16</v>
      </c>
      <c r="E218" s="13">
        <v>0.4</v>
      </c>
      <c r="F218" s="13">
        <v>19.32</v>
      </c>
      <c r="G218" s="13">
        <v>93.52</v>
      </c>
      <c r="H218" s="13">
        <v>9.1999999999999993</v>
      </c>
      <c r="I218" s="13">
        <v>13.2</v>
      </c>
      <c r="J218" s="13">
        <v>34.799999999999997</v>
      </c>
      <c r="K218" s="13">
        <v>0.44</v>
      </c>
      <c r="L218" s="13" t="s">
        <v>51</v>
      </c>
      <c r="M218" s="13" t="s">
        <v>51</v>
      </c>
      <c r="N218" s="13">
        <v>0.04</v>
      </c>
      <c r="O218" s="13" t="s">
        <v>159</v>
      </c>
      <c r="P218" s="13" t="s">
        <v>159</v>
      </c>
      <c r="Q218" s="16">
        <v>12</v>
      </c>
    </row>
    <row r="219" spans="1:17" s="18" customFormat="1" x14ac:dyDescent="0.3">
      <c r="A219" s="34"/>
      <c r="B219" s="23" t="s">
        <v>27</v>
      </c>
      <c r="C219" s="24"/>
      <c r="D219" s="24">
        <f t="shared" ref="D219:Q219" si="39">SUM(D214:D218)</f>
        <v>23.37</v>
      </c>
      <c r="E219" s="24">
        <f t="shared" si="39"/>
        <v>42.96</v>
      </c>
      <c r="F219" s="24">
        <f t="shared" si="39"/>
        <v>42.34</v>
      </c>
      <c r="G219" s="24">
        <f t="shared" si="39"/>
        <v>632.12</v>
      </c>
      <c r="H219" s="24">
        <f t="shared" si="39"/>
        <v>744.68999999999994</v>
      </c>
      <c r="I219" s="24">
        <f t="shared" si="39"/>
        <v>111.92</v>
      </c>
      <c r="J219" s="24">
        <f t="shared" si="39"/>
        <v>734.87999999999988</v>
      </c>
      <c r="K219" s="24">
        <f t="shared" si="39"/>
        <v>21.410000000000004</v>
      </c>
      <c r="L219" s="24">
        <f t="shared" si="39"/>
        <v>409.49</v>
      </c>
      <c r="M219" s="24">
        <f t="shared" si="39"/>
        <v>817.1</v>
      </c>
      <c r="N219" s="24">
        <f t="shared" si="39"/>
        <v>5.62</v>
      </c>
      <c r="O219" s="24">
        <f t="shared" si="39"/>
        <v>1.4000000000000001</v>
      </c>
      <c r="P219" s="24">
        <f t="shared" si="39"/>
        <v>0.8</v>
      </c>
      <c r="Q219" s="35">
        <f t="shared" si="39"/>
        <v>63.599999999999994</v>
      </c>
    </row>
    <row r="220" spans="1:17" x14ac:dyDescent="0.3">
      <c r="A220" s="17"/>
      <c r="B220" s="27" t="s">
        <v>20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2"/>
    </row>
    <row r="221" spans="1:17" ht="26.4" x14ac:dyDescent="0.3">
      <c r="A221" s="17" t="s">
        <v>117</v>
      </c>
      <c r="B221" s="15" t="s">
        <v>200</v>
      </c>
      <c r="C221" s="13">
        <v>50</v>
      </c>
      <c r="D221" s="13">
        <v>0.55000000000000004</v>
      </c>
      <c r="E221" s="13">
        <v>1.75</v>
      </c>
      <c r="F221" s="13">
        <v>1.9</v>
      </c>
      <c r="G221" s="13">
        <v>11</v>
      </c>
      <c r="H221" s="13">
        <v>7</v>
      </c>
      <c r="I221" s="13">
        <v>10</v>
      </c>
      <c r="J221" s="13">
        <v>13</v>
      </c>
      <c r="K221" s="13">
        <v>0.45</v>
      </c>
      <c r="L221" s="13" t="s">
        <v>51</v>
      </c>
      <c r="M221" s="13">
        <v>66.5</v>
      </c>
      <c r="N221" s="13">
        <v>0.03</v>
      </c>
      <c r="O221" s="13">
        <v>0.02</v>
      </c>
      <c r="P221" s="13">
        <v>0.25</v>
      </c>
      <c r="Q221" s="16">
        <v>8.75</v>
      </c>
    </row>
    <row r="222" spans="1:17" ht="26.4" x14ac:dyDescent="0.3">
      <c r="A222" s="17" t="s">
        <v>201</v>
      </c>
      <c r="B222" s="22" t="s">
        <v>202</v>
      </c>
      <c r="C222" s="13" t="s">
        <v>68</v>
      </c>
      <c r="D222" s="13">
        <v>11.64</v>
      </c>
      <c r="E222" s="13">
        <v>4.0199999999999996</v>
      </c>
      <c r="F222" s="13">
        <v>16</v>
      </c>
      <c r="G222" s="13">
        <v>154.35</v>
      </c>
      <c r="H222" s="13">
        <v>8.25</v>
      </c>
      <c r="I222" s="13">
        <v>27.25</v>
      </c>
      <c r="J222" s="13">
        <v>15.4</v>
      </c>
      <c r="K222" s="13">
        <v>36.75</v>
      </c>
      <c r="L222" s="13">
        <v>0.73</v>
      </c>
      <c r="M222" s="13">
        <v>1.218</v>
      </c>
      <c r="N222" s="13">
        <v>10.5</v>
      </c>
      <c r="O222" s="13">
        <v>0.05</v>
      </c>
      <c r="P222" s="13">
        <v>0.02</v>
      </c>
      <c r="Q222" s="16">
        <v>0.95</v>
      </c>
    </row>
    <row r="223" spans="1:17" ht="26.4" x14ac:dyDescent="0.3">
      <c r="A223" s="17" t="s">
        <v>203</v>
      </c>
      <c r="B223" s="22" t="s">
        <v>204</v>
      </c>
      <c r="C223" s="13">
        <v>150</v>
      </c>
      <c r="D223" s="13">
        <v>21.08</v>
      </c>
      <c r="E223" s="13">
        <v>21.13</v>
      </c>
      <c r="F223" s="13">
        <v>34.44</v>
      </c>
      <c r="G223" s="13">
        <v>408</v>
      </c>
      <c r="H223" s="13" t="s">
        <v>159</v>
      </c>
      <c r="I223" s="13" t="s">
        <v>159</v>
      </c>
      <c r="J223" s="13" t="s">
        <v>159</v>
      </c>
      <c r="K223" s="13">
        <v>20.74</v>
      </c>
      <c r="L223" s="13">
        <v>334.23</v>
      </c>
      <c r="M223" s="13" t="s">
        <v>159</v>
      </c>
      <c r="N223" s="13">
        <v>291.60000000000002</v>
      </c>
      <c r="O223" s="13">
        <v>66.2</v>
      </c>
      <c r="P223" s="13">
        <v>31.41</v>
      </c>
      <c r="Q223" s="16">
        <v>1.28</v>
      </c>
    </row>
    <row r="224" spans="1:17" ht="26.4" x14ac:dyDescent="0.3">
      <c r="A224" s="17" t="s">
        <v>171</v>
      </c>
      <c r="B224" s="22" t="s">
        <v>172</v>
      </c>
      <c r="C224" s="13">
        <v>200</v>
      </c>
      <c r="D224" s="13">
        <v>0.66</v>
      </c>
      <c r="E224" s="13">
        <v>0.09</v>
      </c>
      <c r="F224" s="13">
        <v>32.01</v>
      </c>
      <c r="G224" s="13">
        <v>132.80000000000001</v>
      </c>
      <c r="H224" s="13">
        <v>32.479999999999997</v>
      </c>
      <c r="I224" s="13">
        <v>17.46</v>
      </c>
      <c r="J224" s="13">
        <v>23.44</v>
      </c>
      <c r="K224" s="13">
        <v>0.7</v>
      </c>
      <c r="L224" s="13" t="s">
        <v>159</v>
      </c>
      <c r="M224" s="13">
        <v>40.799999999999997</v>
      </c>
      <c r="N224" s="13">
        <v>0.02</v>
      </c>
      <c r="O224" s="13">
        <v>0.02</v>
      </c>
      <c r="P224" s="13">
        <v>0.26</v>
      </c>
      <c r="Q224" s="16">
        <v>0.73</v>
      </c>
    </row>
    <row r="225" spans="1:17" x14ac:dyDescent="0.3">
      <c r="A225" s="17"/>
      <c r="B225" s="22" t="s">
        <v>58</v>
      </c>
      <c r="C225" s="13">
        <v>20</v>
      </c>
      <c r="D225" s="13">
        <v>1.58</v>
      </c>
      <c r="E225" s="13">
        <v>0.2</v>
      </c>
      <c r="F225" s="13">
        <v>9.66</v>
      </c>
      <c r="G225" s="13">
        <v>46.76</v>
      </c>
      <c r="H225" s="13">
        <v>4.5999999999999996</v>
      </c>
      <c r="I225" s="13">
        <v>6.6</v>
      </c>
      <c r="J225" s="13">
        <v>17.399999999999999</v>
      </c>
      <c r="K225" s="13">
        <v>0.22</v>
      </c>
      <c r="L225" s="13" t="s">
        <v>51</v>
      </c>
      <c r="M225" s="13" t="s">
        <v>51</v>
      </c>
      <c r="N225" s="13">
        <v>0.02</v>
      </c>
      <c r="O225" s="13" t="s">
        <v>159</v>
      </c>
      <c r="P225" s="13" t="s">
        <v>159</v>
      </c>
      <c r="Q225" s="16">
        <v>6</v>
      </c>
    </row>
    <row r="226" spans="1:17" ht="26.4" x14ac:dyDescent="0.3">
      <c r="A226" s="17"/>
      <c r="B226" s="22" t="s">
        <v>59</v>
      </c>
      <c r="C226" s="13">
        <v>40</v>
      </c>
      <c r="D226" s="13">
        <v>2.11</v>
      </c>
      <c r="E226" s="13">
        <v>0.44</v>
      </c>
      <c r="F226" s="13">
        <v>19.78</v>
      </c>
      <c r="G226" s="13">
        <v>91.96</v>
      </c>
      <c r="H226" s="13">
        <v>9.1999999999999993</v>
      </c>
      <c r="I226" s="13">
        <v>10</v>
      </c>
      <c r="J226" s="13" t="s">
        <v>159</v>
      </c>
      <c r="K226" s="13">
        <v>1.24</v>
      </c>
      <c r="L226" s="13" t="s">
        <v>159</v>
      </c>
      <c r="M226" s="13">
        <v>42.4</v>
      </c>
      <c r="N226" s="13">
        <v>0.04</v>
      </c>
      <c r="O226" s="13" t="s">
        <v>159</v>
      </c>
      <c r="P226" s="13" t="s">
        <v>159</v>
      </c>
      <c r="Q226" s="16" t="s">
        <v>159</v>
      </c>
    </row>
    <row r="227" spans="1:17" s="48" customFormat="1" x14ac:dyDescent="0.3">
      <c r="A227" s="44"/>
      <c r="B227" s="45" t="s">
        <v>27</v>
      </c>
      <c r="C227" s="45"/>
      <c r="D227" s="45">
        <f t="shared" ref="D227:O227" si="40">SUM(D221:D226)</f>
        <v>37.61999999999999</v>
      </c>
      <c r="E227" s="45">
        <f t="shared" si="40"/>
        <v>27.63</v>
      </c>
      <c r="F227" s="45">
        <f t="shared" si="40"/>
        <v>113.78999999999999</v>
      </c>
      <c r="G227" s="45">
        <f t="shared" si="40"/>
        <v>844.87000000000012</v>
      </c>
      <c r="H227" s="50">
        <f t="shared" si="40"/>
        <v>61.53</v>
      </c>
      <c r="I227" s="45">
        <f t="shared" si="40"/>
        <v>71.31</v>
      </c>
      <c r="J227" s="45">
        <f t="shared" si="40"/>
        <v>69.240000000000009</v>
      </c>
      <c r="K227" s="45">
        <f t="shared" si="40"/>
        <v>60.1</v>
      </c>
      <c r="L227" s="45">
        <f t="shared" si="40"/>
        <v>334.96000000000004</v>
      </c>
      <c r="M227" s="45">
        <f t="shared" si="40"/>
        <v>150.91800000000001</v>
      </c>
      <c r="N227" s="45">
        <f t="shared" si="40"/>
        <v>302.20999999999998</v>
      </c>
      <c r="O227" s="45">
        <f t="shared" si="40"/>
        <v>66.289999999999992</v>
      </c>
      <c r="P227" s="45">
        <v>9</v>
      </c>
      <c r="Q227" s="49">
        <f>SUM(Q221:Q226)</f>
        <v>17.71</v>
      </c>
    </row>
    <row r="228" spans="1:17" x14ac:dyDescent="0.3">
      <c r="A228" s="17"/>
      <c r="B228" s="27" t="s">
        <v>40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2"/>
    </row>
    <row r="229" spans="1:17" ht="26.4" x14ac:dyDescent="0.3">
      <c r="A229" s="17" t="s">
        <v>100</v>
      </c>
      <c r="B229" s="22" t="s">
        <v>42</v>
      </c>
      <c r="C229" s="13" t="s">
        <v>52</v>
      </c>
      <c r="D229" s="13">
        <v>0.13</v>
      </c>
      <c r="E229" s="13">
        <v>0.02</v>
      </c>
      <c r="F229" s="13">
        <v>15.2</v>
      </c>
      <c r="G229" s="13">
        <v>62</v>
      </c>
      <c r="H229" s="13">
        <v>14.2</v>
      </c>
      <c r="I229" s="13">
        <v>2.4</v>
      </c>
      <c r="J229" s="13">
        <v>4.4000000000000004</v>
      </c>
      <c r="K229" s="13">
        <v>0.36</v>
      </c>
      <c r="L229" s="13" t="s">
        <v>51</v>
      </c>
      <c r="M229" s="13" t="s">
        <v>51</v>
      </c>
      <c r="N229" s="13" t="s">
        <v>51</v>
      </c>
      <c r="O229" s="13" t="s">
        <v>51</v>
      </c>
      <c r="P229" s="13">
        <v>0.03</v>
      </c>
      <c r="Q229" s="16">
        <v>0.02</v>
      </c>
    </row>
    <row r="230" spans="1:17" x14ac:dyDescent="0.3">
      <c r="A230" s="17"/>
      <c r="B230" s="22" t="s">
        <v>41</v>
      </c>
      <c r="C230" s="13">
        <v>50</v>
      </c>
      <c r="D230" s="13">
        <v>3.95</v>
      </c>
      <c r="E230" s="13">
        <v>0.5</v>
      </c>
      <c r="F230" s="13">
        <v>24.15</v>
      </c>
      <c r="G230" s="13">
        <v>116.9</v>
      </c>
      <c r="H230" s="13">
        <v>11.5</v>
      </c>
      <c r="I230" s="13">
        <v>13.2</v>
      </c>
      <c r="J230" s="13" t="s">
        <v>51</v>
      </c>
      <c r="K230" s="13">
        <v>0.44</v>
      </c>
      <c r="L230" s="13" t="s">
        <v>51</v>
      </c>
      <c r="M230" s="13">
        <v>34.799999999999997</v>
      </c>
      <c r="N230" s="13">
        <v>0.04</v>
      </c>
      <c r="O230" s="13" t="s">
        <v>51</v>
      </c>
      <c r="P230" s="13" t="s">
        <v>51</v>
      </c>
      <c r="Q230" s="16" t="s">
        <v>51</v>
      </c>
    </row>
    <row r="231" spans="1:17" s="48" customFormat="1" ht="20.25" customHeight="1" x14ac:dyDescent="0.3">
      <c r="A231" s="44"/>
      <c r="B231" s="45" t="s">
        <v>27</v>
      </c>
      <c r="C231" s="46"/>
      <c r="D231" s="46">
        <f t="shared" ref="D231:K231" si="41">SUM(D229:D230)</f>
        <v>4.08</v>
      </c>
      <c r="E231" s="46">
        <f t="shared" si="41"/>
        <v>0.52</v>
      </c>
      <c r="F231" s="46">
        <f t="shared" si="41"/>
        <v>39.349999999999994</v>
      </c>
      <c r="G231" s="46">
        <f t="shared" si="41"/>
        <v>178.9</v>
      </c>
      <c r="H231" s="46">
        <f t="shared" si="41"/>
        <v>25.7</v>
      </c>
      <c r="I231" s="46">
        <f t="shared" si="41"/>
        <v>15.6</v>
      </c>
      <c r="J231" s="46">
        <f t="shared" si="41"/>
        <v>4.4000000000000004</v>
      </c>
      <c r="K231" s="46">
        <f t="shared" si="41"/>
        <v>0.8</v>
      </c>
      <c r="L231" s="46">
        <f t="shared" ref="L231:Q231" si="42">SUM(L229:L230)</f>
        <v>0</v>
      </c>
      <c r="M231" s="46">
        <f t="shared" si="42"/>
        <v>34.799999999999997</v>
      </c>
      <c r="N231" s="46">
        <f t="shared" si="42"/>
        <v>0.04</v>
      </c>
      <c r="O231" s="46">
        <f t="shared" si="42"/>
        <v>0</v>
      </c>
      <c r="P231" s="46">
        <f t="shared" si="42"/>
        <v>0.03</v>
      </c>
      <c r="Q231" s="47">
        <f t="shared" si="42"/>
        <v>0.02</v>
      </c>
    </row>
    <row r="232" spans="1:17" s="18" customFormat="1" ht="15" thickBot="1" x14ac:dyDescent="0.35">
      <c r="A232" s="40"/>
      <c r="B232" s="41" t="s">
        <v>22</v>
      </c>
      <c r="C232" s="42"/>
      <c r="D232" s="42">
        <f t="shared" ref="D232:Q232" si="43">D219+D227+D231</f>
        <v>65.069999999999993</v>
      </c>
      <c r="E232" s="42">
        <f t="shared" si="43"/>
        <v>71.11</v>
      </c>
      <c r="F232" s="42">
        <f t="shared" si="43"/>
        <v>195.48</v>
      </c>
      <c r="G232" s="42">
        <f t="shared" si="43"/>
        <v>1655.8900000000003</v>
      </c>
      <c r="H232" s="42">
        <f t="shared" si="43"/>
        <v>831.92</v>
      </c>
      <c r="I232" s="42">
        <f t="shared" si="43"/>
        <v>198.83</v>
      </c>
      <c r="J232" s="42">
        <f t="shared" si="43"/>
        <v>808.51999999999987</v>
      </c>
      <c r="K232" s="42">
        <f t="shared" si="43"/>
        <v>82.31</v>
      </c>
      <c r="L232" s="42">
        <f t="shared" si="43"/>
        <v>744.45</v>
      </c>
      <c r="M232" s="42">
        <f t="shared" si="43"/>
        <v>1002.818</v>
      </c>
      <c r="N232" s="42">
        <f t="shared" si="43"/>
        <v>307.87</v>
      </c>
      <c r="O232" s="42">
        <f t="shared" si="43"/>
        <v>67.69</v>
      </c>
      <c r="P232" s="42">
        <f t="shared" si="43"/>
        <v>9.83</v>
      </c>
      <c r="Q232" s="43">
        <f t="shared" si="43"/>
        <v>81.33</v>
      </c>
    </row>
    <row r="233" spans="1:17" s="18" customFormat="1" x14ac:dyDescent="0.3">
      <c r="A233" s="64"/>
      <c r="B233" s="64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</row>
    <row r="234" spans="1:17" x14ac:dyDescent="0.3">
      <c r="A234" s="4"/>
    </row>
    <row r="235" spans="1:17" ht="15" thickBot="1" x14ac:dyDescent="0.35">
      <c r="A235" s="86" t="s">
        <v>37</v>
      </c>
      <c r="B235" s="87"/>
      <c r="C235" s="87"/>
      <c r="D235" s="87"/>
      <c r="E235" s="87"/>
      <c r="F235" s="87"/>
      <c r="G235" s="87"/>
    </row>
    <row r="236" spans="1:17" ht="15" customHeight="1" thickBot="1" x14ac:dyDescent="0.35">
      <c r="A236" s="74" t="s">
        <v>38</v>
      </c>
      <c r="B236" s="76" t="s">
        <v>2</v>
      </c>
      <c r="C236" s="77"/>
      <c r="D236" s="77"/>
      <c r="E236" s="78"/>
      <c r="F236" s="76" t="s">
        <v>135</v>
      </c>
      <c r="G236" s="77"/>
      <c r="H236" s="77"/>
      <c r="I236" s="78"/>
      <c r="J236" s="76" t="s">
        <v>134</v>
      </c>
      <c r="K236" s="77"/>
      <c r="L236" s="77"/>
      <c r="M236" s="77"/>
      <c r="N236" s="77"/>
      <c r="O236" s="78"/>
    </row>
    <row r="237" spans="1:17" ht="42.6" customHeight="1" thickBot="1" x14ac:dyDescent="0.35">
      <c r="A237" s="75"/>
      <c r="B237" s="5" t="s">
        <v>5</v>
      </c>
      <c r="C237" s="5" t="s">
        <v>6</v>
      </c>
      <c r="D237" s="5" t="s">
        <v>7</v>
      </c>
      <c r="E237" s="5" t="s">
        <v>8</v>
      </c>
      <c r="F237" s="5" t="s">
        <v>136</v>
      </c>
      <c r="G237" s="5" t="s">
        <v>137</v>
      </c>
      <c r="H237" s="5" t="s">
        <v>138</v>
      </c>
      <c r="I237" s="5" t="s">
        <v>139</v>
      </c>
      <c r="J237" s="5" t="s">
        <v>209</v>
      </c>
      <c r="K237" s="5" t="s">
        <v>205</v>
      </c>
      <c r="L237" s="5" t="s">
        <v>206</v>
      </c>
      <c r="M237" s="5" t="s">
        <v>207</v>
      </c>
      <c r="N237" s="5" t="s">
        <v>208</v>
      </c>
      <c r="O237" s="5" t="s">
        <v>13</v>
      </c>
    </row>
    <row r="238" spans="1:17" ht="15" thickBot="1" x14ac:dyDescent="0.35">
      <c r="A238" s="6">
        <v>1</v>
      </c>
      <c r="B238" s="2">
        <v>63.484000000000002</v>
      </c>
      <c r="C238" s="2">
        <v>65.599999999999994</v>
      </c>
      <c r="D238" s="2">
        <v>245.3</v>
      </c>
      <c r="E238" s="2">
        <v>1807.5</v>
      </c>
      <c r="F238" s="2">
        <v>585.6</v>
      </c>
      <c r="G238" s="2">
        <v>234.49</v>
      </c>
      <c r="H238" s="2">
        <v>1079.02</v>
      </c>
      <c r="I238" s="2">
        <v>22.11</v>
      </c>
      <c r="J238" s="2">
        <v>129.38999999999999</v>
      </c>
      <c r="K238" s="2">
        <v>864.5</v>
      </c>
      <c r="L238" s="2">
        <v>3.516</v>
      </c>
      <c r="M238" s="2">
        <v>1.748</v>
      </c>
      <c r="N238" s="2">
        <v>9.5359999999999996</v>
      </c>
      <c r="O238" s="2">
        <v>78.599999999999994</v>
      </c>
    </row>
    <row r="239" spans="1:17" ht="15" thickBot="1" x14ac:dyDescent="0.35">
      <c r="A239" s="6">
        <v>2</v>
      </c>
      <c r="B239" s="3">
        <v>65.8</v>
      </c>
      <c r="C239" s="3">
        <v>58.59</v>
      </c>
      <c r="D239" s="3">
        <v>256.62</v>
      </c>
      <c r="E239" s="3">
        <v>1771.19</v>
      </c>
      <c r="F239" s="3">
        <v>533.9</v>
      </c>
      <c r="G239" s="3">
        <v>165.06</v>
      </c>
      <c r="H239" s="3">
        <v>789.63</v>
      </c>
      <c r="I239" s="3">
        <v>35.159999999999997</v>
      </c>
      <c r="J239" s="3">
        <v>5005.3999999999996</v>
      </c>
      <c r="K239" s="3">
        <v>6832</v>
      </c>
      <c r="L239" s="3">
        <v>1.712</v>
      </c>
      <c r="M239" s="3">
        <v>3.5219999999999998</v>
      </c>
      <c r="N239" s="3">
        <v>13</v>
      </c>
      <c r="O239" s="3">
        <v>74.5</v>
      </c>
    </row>
    <row r="240" spans="1:17" ht="15" thickBot="1" x14ac:dyDescent="0.35">
      <c r="A240" s="6">
        <v>3</v>
      </c>
      <c r="B240" s="3">
        <v>50.75</v>
      </c>
      <c r="C240" s="3">
        <v>67.05</v>
      </c>
      <c r="D240" s="3">
        <v>226.72</v>
      </c>
      <c r="E240" s="3">
        <v>1704.6</v>
      </c>
      <c r="F240" s="3">
        <v>233.79</v>
      </c>
      <c r="G240" s="3">
        <v>219.94</v>
      </c>
      <c r="H240" s="3">
        <v>619.41</v>
      </c>
      <c r="I240" s="3">
        <v>63.3</v>
      </c>
      <c r="J240" s="3">
        <v>112.33</v>
      </c>
      <c r="K240" s="3">
        <v>782.8</v>
      </c>
      <c r="L240" s="3">
        <v>5.72</v>
      </c>
      <c r="M240" s="3">
        <v>0.86</v>
      </c>
      <c r="N240" s="3">
        <v>8.9499999999999993</v>
      </c>
      <c r="O240" s="3">
        <v>106</v>
      </c>
    </row>
    <row r="241" spans="1:15" ht="15" thickBot="1" x14ac:dyDescent="0.35">
      <c r="A241" s="6">
        <v>4</v>
      </c>
      <c r="B241" s="3">
        <v>61.014000000000003</v>
      </c>
      <c r="C241" s="3">
        <v>68.180000000000007</v>
      </c>
      <c r="D241" s="3">
        <v>215.56</v>
      </c>
      <c r="E241" s="3">
        <v>1742.58</v>
      </c>
      <c r="F241" s="3">
        <v>480.2</v>
      </c>
      <c r="G241" s="3">
        <v>157.77000000000001</v>
      </c>
      <c r="H241" s="3">
        <v>740.25</v>
      </c>
      <c r="I241" s="3">
        <v>8.92</v>
      </c>
      <c r="J241" s="3">
        <v>184.27</v>
      </c>
      <c r="K241" s="3">
        <v>715</v>
      </c>
      <c r="L241" s="3">
        <v>1.1499999999999999</v>
      </c>
      <c r="M241" s="3">
        <v>2.8940000000000001</v>
      </c>
      <c r="N241" s="3">
        <v>7.7549999999999999</v>
      </c>
      <c r="O241" s="3">
        <v>82.9</v>
      </c>
    </row>
    <row r="242" spans="1:15" ht="15" thickBot="1" x14ac:dyDescent="0.35">
      <c r="A242" s="6">
        <v>5</v>
      </c>
      <c r="B242" s="3">
        <v>54.09</v>
      </c>
      <c r="C242" s="3">
        <v>58.71</v>
      </c>
      <c r="D242" s="3">
        <v>163.72</v>
      </c>
      <c r="E242" s="3">
        <v>1693.46</v>
      </c>
      <c r="F242" s="3">
        <v>262.02</v>
      </c>
      <c r="G242" s="3">
        <v>312.69</v>
      </c>
      <c r="H242" s="3">
        <v>443.78</v>
      </c>
      <c r="I242" s="3">
        <v>11.32</v>
      </c>
      <c r="J242" s="3">
        <v>1433.1</v>
      </c>
      <c r="K242" s="3">
        <v>757.6</v>
      </c>
      <c r="L242" s="3">
        <v>0.85099999999999998</v>
      </c>
      <c r="M242" s="3">
        <v>1.6339999999999999</v>
      </c>
      <c r="N242" s="3">
        <v>9.25</v>
      </c>
      <c r="O242" s="3">
        <v>80.900000000000006</v>
      </c>
    </row>
    <row r="243" spans="1:15" ht="15" thickBot="1" x14ac:dyDescent="0.35">
      <c r="A243" s="6">
        <v>6</v>
      </c>
      <c r="B243" s="3">
        <v>61.21</v>
      </c>
      <c r="C243" s="3">
        <v>53.56</v>
      </c>
      <c r="D243" s="3">
        <v>258.14999999999998</v>
      </c>
      <c r="E243" s="3">
        <v>1852.31</v>
      </c>
      <c r="F243" s="3">
        <v>872.3</v>
      </c>
      <c r="G243" s="3">
        <v>253.03</v>
      </c>
      <c r="H243" s="3">
        <v>869.44</v>
      </c>
      <c r="I243" s="3">
        <v>35.22</v>
      </c>
      <c r="J243" s="3">
        <v>223.5</v>
      </c>
      <c r="K243" s="3">
        <v>522.70000000000005</v>
      </c>
      <c r="L243" s="3">
        <v>3.5059999999999998</v>
      </c>
      <c r="M243" s="3">
        <v>1.5780000000000001</v>
      </c>
      <c r="N243" s="3">
        <v>6.3159999999999998</v>
      </c>
      <c r="O243" s="3">
        <v>72.900000000000006</v>
      </c>
    </row>
    <row r="244" spans="1:15" ht="15" thickBot="1" x14ac:dyDescent="0.35">
      <c r="A244" s="6">
        <v>7</v>
      </c>
      <c r="B244" s="3">
        <v>50.31</v>
      </c>
      <c r="C244" s="3">
        <v>58.59</v>
      </c>
      <c r="D244" s="3">
        <v>237.59</v>
      </c>
      <c r="E244" s="3">
        <v>1542.14</v>
      </c>
      <c r="F244" s="3">
        <v>315.66000000000003</v>
      </c>
      <c r="G244" s="3">
        <v>347.02</v>
      </c>
      <c r="H244" s="3">
        <v>321.70999999999998</v>
      </c>
      <c r="I244" s="3">
        <v>22.59</v>
      </c>
      <c r="J244" s="3">
        <v>145.88999999999999</v>
      </c>
      <c r="K244" s="3">
        <v>637.29999999999995</v>
      </c>
      <c r="L244" s="3">
        <v>6.0220000000000002</v>
      </c>
      <c r="M244" s="3">
        <v>3.7959999999999998</v>
      </c>
      <c r="N244" s="3">
        <v>9.39</v>
      </c>
      <c r="O244" s="3">
        <v>59.6</v>
      </c>
    </row>
    <row r="245" spans="1:15" ht="15" thickBot="1" x14ac:dyDescent="0.35">
      <c r="A245" s="6">
        <v>8</v>
      </c>
      <c r="B245" s="3">
        <v>59.713999999999999</v>
      </c>
      <c r="C245" s="3">
        <v>65.099999999999994</v>
      </c>
      <c r="D245" s="3">
        <v>206.53</v>
      </c>
      <c r="E245" s="3">
        <v>1777.04</v>
      </c>
      <c r="F245" s="3">
        <v>498.32</v>
      </c>
      <c r="G245" s="3">
        <v>234.17</v>
      </c>
      <c r="H245" s="3">
        <v>841.97</v>
      </c>
      <c r="I245" s="3">
        <v>9.44</v>
      </c>
      <c r="J245" s="3">
        <v>200.18</v>
      </c>
      <c r="K245" s="3">
        <v>866.9</v>
      </c>
      <c r="L245" s="3">
        <v>0.98599999999999999</v>
      </c>
      <c r="M245" s="3">
        <v>1.6619999999999999</v>
      </c>
      <c r="N245" s="3">
        <v>6.2610000000000001</v>
      </c>
      <c r="O245" s="3">
        <v>82.5</v>
      </c>
    </row>
    <row r="246" spans="1:15" ht="15" thickBot="1" x14ac:dyDescent="0.35">
      <c r="A246" s="6">
        <v>9</v>
      </c>
      <c r="B246" s="3">
        <v>59.17</v>
      </c>
      <c r="C246" s="3">
        <v>77.400000000000006</v>
      </c>
      <c r="D246" s="3">
        <v>220.09</v>
      </c>
      <c r="E246" s="3">
        <v>1805.02</v>
      </c>
      <c r="F246" s="3">
        <v>770.92</v>
      </c>
      <c r="G246" s="3">
        <v>201.36</v>
      </c>
      <c r="H246" s="3">
        <v>577.85</v>
      </c>
      <c r="I246" s="3">
        <v>46.64</v>
      </c>
      <c r="J246" s="3">
        <v>95.54</v>
      </c>
      <c r="K246" s="3">
        <v>4948</v>
      </c>
      <c r="L246" s="3">
        <v>138.19999999999999</v>
      </c>
      <c r="M246" s="3">
        <v>12.07</v>
      </c>
      <c r="N246" s="3">
        <v>25.78</v>
      </c>
      <c r="O246" s="3">
        <v>110</v>
      </c>
    </row>
    <row r="247" spans="1:15" ht="15" thickBot="1" x14ac:dyDescent="0.35">
      <c r="A247" s="6">
        <v>10</v>
      </c>
      <c r="B247" s="3">
        <v>65.069999999999993</v>
      </c>
      <c r="C247" s="3">
        <v>71.11</v>
      </c>
      <c r="D247" s="3">
        <v>195.48</v>
      </c>
      <c r="E247" s="3">
        <v>1655.9</v>
      </c>
      <c r="F247" s="3">
        <v>831.92</v>
      </c>
      <c r="G247" s="3">
        <v>198.8</v>
      </c>
      <c r="H247" s="3">
        <v>808.52</v>
      </c>
      <c r="I247" s="3">
        <v>82.31</v>
      </c>
      <c r="J247" s="3">
        <v>744.5</v>
      </c>
      <c r="K247" s="3">
        <v>1003</v>
      </c>
      <c r="L247" s="3">
        <v>308</v>
      </c>
      <c r="M247" s="3">
        <v>67.7</v>
      </c>
      <c r="N247" s="3">
        <v>9.83</v>
      </c>
      <c r="O247" s="3">
        <v>81</v>
      </c>
    </row>
    <row r="248" spans="1:15" s="63" customFormat="1" ht="15" thickBot="1" x14ac:dyDescent="0.35">
      <c r="A248" s="61" t="s">
        <v>39</v>
      </c>
      <c r="B248" s="62">
        <v>59.06</v>
      </c>
      <c r="C248" s="62">
        <v>64.39</v>
      </c>
      <c r="D248" s="62">
        <v>222.58</v>
      </c>
      <c r="E248" s="62">
        <v>1735.17</v>
      </c>
      <c r="F248" s="62">
        <v>538.46</v>
      </c>
      <c r="G248" s="62">
        <v>232.43</v>
      </c>
      <c r="H248" s="62">
        <v>709.16</v>
      </c>
      <c r="I248" s="62">
        <v>33.700000000000003</v>
      </c>
      <c r="J248" s="62">
        <v>827.41</v>
      </c>
      <c r="K248" s="62">
        <v>1792.98</v>
      </c>
      <c r="L248" s="62">
        <v>46.97</v>
      </c>
      <c r="M248" s="62">
        <v>9.75</v>
      </c>
      <c r="N248" s="62">
        <v>10.61</v>
      </c>
      <c r="O248" s="62">
        <v>82.89</v>
      </c>
    </row>
    <row r="249" spans="1:15" x14ac:dyDescent="0.3">
      <c r="A249" s="1"/>
    </row>
    <row r="252" spans="1:15" x14ac:dyDescent="0.3">
      <c r="B252" s="8" t="s">
        <v>87</v>
      </c>
    </row>
    <row r="253" spans="1:15" x14ac:dyDescent="0.3">
      <c r="B253" s="8" t="s">
        <v>212</v>
      </c>
    </row>
    <row r="254" spans="1:15" x14ac:dyDescent="0.3">
      <c r="B254" s="8" t="s">
        <v>88</v>
      </c>
    </row>
    <row r="255" spans="1:15" x14ac:dyDescent="0.3">
      <c r="B255" s="8" t="s">
        <v>89</v>
      </c>
    </row>
    <row r="256" spans="1:15" ht="26.25" customHeight="1" x14ac:dyDescent="0.3">
      <c r="B256" s="8"/>
    </row>
    <row r="257" spans="2:11" ht="26.25" customHeight="1" x14ac:dyDescent="0.3">
      <c r="B257" s="71"/>
      <c r="C257" s="72"/>
      <c r="D257" s="72"/>
      <c r="E257" s="72"/>
      <c r="F257" s="72"/>
      <c r="G257" s="72"/>
      <c r="H257" s="72"/>
      <c r="I257" s="72"/>
      <c r="J257" s="72"/>
      <c r="K257" s="72"/>
    </row>
    <row r="259" spans="2:11" ht="84" customHeight="1" x14ac:dyDescent="0.3"/>
  </sheetData>
  <mergeCells count="64">
    <mergeCell ref="C96:Q96"/>
    <mergeCell ref="C103:Q103"/>
    <mergeCell ref="C110:Q110"/>
    <mergeCell ref="C197:Q197"/>
    <mergeCell ref="J236:O236"/>
    <mergeCell ref="C207:Q207"/>
    <mergeCell ref="C213:Q213"/>
    <mergeCell ref="C220:Q220"/>
    <mergeCell ref="C228:Q228"/>
    <mergeCell ref="A212:Q212"/>
    <mergeCell ref="C67:Q67"/>
    <mergeCell ref="C76:Q76"/>
    <mergeCell ref="A81:Q81"/>
    <mergeCell ref="C82:Q82"/>
    <mergeCell ref="C87:Q87"/>
    <mergeCell ref="C29:Q29"/>
    <mergeCell ref="C35:Q35"/>
    <mergeCell ref="C43:Q43"/>
    <mergeCell ref="C52:Q52"/>
    <mergeCell ref="C59:Q59"/>
    <mergeCell ref="A3:G3"/>
    <mergeCell ref="H3:M3"/>
    <mergeCell ref="I5:N5"/>
    <mergeCell ref="I4:N4"/>
    <mergeCell ref="I6:N6"/>
    <mergeCell ref="I8:M8"/>
    <mergeCell ref="A7:E7"/>
    <mergeCell ref="A8:E8"/>
    <mergeCell ref="A4:E4"/>
    <mergeCell ref="A5:E5"/>
    <mergeCell ref="A6:E6"/>
    <mergeCell ref="I7:N7"/>
    <mergeCell ref="A1:M2"/>
    <mergeCell ref="A235:G235"/>
    <mergeCell ref="C175:Q175"/>
    <mergeCell ref="C184:Q184"/>
    <mergeCell ref="C191:Q191"/>
    <mergeCell ref="C168:Q168"/>
    <mergeCell ref="C153:Q153"/>
    <mergeCell ref="C162:Q162"/>
    <mergeCell ref="C146:Q146"/>
    <mergeCell ref="A58:Q58"/>
    <mergeCell ref="A34:Q34"/>
    <mergeCell ref="A190:Q190"/>
    <mergeCell ref="A167:Q167"/>
    <mergeCell ref="A145:Q145"/>
    <mergeCell ref="A123:Q123"/>
    <mergeCell ref="A102:Q102"/>
    <mergeCell ref="L10:Q10"/>
    <mergeCell ref="A12:Q12"/>
    <mergeCell ref="B257:K257"/>
    <mergeCell ref="H10:K10"/>
    <mergeCell ref="B10:B11"/>
    <mergeCell ref="C10:C11"/>
    <mergeCell ref="D10:G10"/>
    <mergeCell ref="A236:A237"/>
    <mergeCell ref="B236:E236"/>
    <mergeCell ref="F236:I236"/>
    <mergeCell ref="C118:Q118"/>
    <mergeCell ref="C124:Q124"/>
    <mergeCell ref="C130:Q130"/>
    <mergeCell ref="C139:Q139"/>
    <mergeCell ref="C13:Q13"/>
    <mergeCell ref="C20:Q20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2021-08-24T11:53:23Z</cp:lastPrinted>
  <dcterms:created xsi:type="dcterms:W3CDTF">2019-08-21T05:47:24Z</dcterms:created>
  <dcterms:modified xsi:type="dcterms:W3CDTF">2021-08-25T08:30:07Z</dcterms:modified>
</cp:coreProperties>
</file>