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8" windowWidth="19440" windowHeight="70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142" i="1" l="1"/>
  <c r="D116" i="1"/>
  <c r="D107" i="1"/>
  <c r="D88" i="1"/>
  <c r="H218" i="1" l="1"/>
  <c r="G218" i="1"/>
  <c r="F218" i="1"/>
  <c r="E218" i="1"/>
  <c r="D218" i="1"/>
  <c r="F195" i="1"/>
  <c r="E195" i="1"/>
  <c r="D195" i="1"/>
  <c r="O172" i="1"/>
  <c r="N172" i="1"/>
  <c r="M172" i="1"/>
  <c r="L172" i="1"/>
  <c r="K172" i="1"/>
  <c r="I172" i="1"/>
  <c r="H172" i="1"/>
  <c r="G172" i="1"/>
  <c r="F172" i="1"/>
  <c r="E172" i="1"/>
  <c r="D172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Q42" i="1"/>
  <c r="P42" i="1"/>
  <c r="O42" i="1"/>
  <c r="N42" i="1"/>
  <c r="M42" i="1"/>
  <c r="L42" i="1"/>
  <c r="K42" i="1"/>
  <c r="J42" i="1"/>
  <c r="I42" i="1"/>
  <c r="H42" i="1"/>
  <c r="E42" i="1"/>
  <c r="G42" i="1"/>
  <c r="F42" i="1"/>
  <c r="D42" i="1"/>
  <c r="O231" i="1" l="1"/>
  <c r="L231" i="1"/>
  <c r="Q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Q218" i="1"/>
  <c r="P218" i="1"/>
  <c r="O218" i="1"/>
  <c r="N218" i="1"/>
  <c r="M218" i="1"/>
  <c r="L218" i="1"/>
  <c r="K218" i="1"/>
  <c r="J218" i="1"/>
  <c r="I218" i="1"/>
  <c r="L209" i="1"/>
  <c r="P209" i="1"/>
  <c r="O209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Q195" i="1"/>
  <c r="P195" i="1"/>
  <c r="O195" i="1"/>
  <c r="N195" i="1"/>
  <c r="M195" i="1"/>
  <c r="L195" i="1"/>
  <c r="K195" i="1"/>
  <c r="J195" i="1"/>
  <c r="I195" i="1"/>
  <c r="H195" i="1"/>
  <c r="G195" i="1"/>
  <c r="L210" i="1" l="1"/>
  <c r="O232" i="1"/>
  <c r="L232" i="1"/>
  <c r="P210" i="1"/>
  <c r="O210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Q181" i="1"/>
  <c r="P181" i="1"/>
  <c r="O181" i="1"/>
  <c r="N181" i="1"/>
  <c r="M181" i="1"/>
  <c r="L181" i="1"/>
  <c r="L186" i="1" s="1"/>
  <c r="K181" i="1"/>
  <c r="J181" i="1"/>
  <c r="I181" i="1"/>
  <c r="I186" i="1" s="1"/>
  <c r="H181" i="1"/>
  <c r="H186" i="1" s="1"/>
  <c r="G181" i="1"/>
  <c r="G186" i="1" s="1"/>
  <c r="F181" i="1"/>
  <c r="F186" i="1" s="1"/>
  <c r="E181" i="1"/>
  <c r="E186" i="1" s="1"/>
  <c r="D181" i="1"/>
  <c r="D186" i="1" s="1"/>
  <c r="Q172" i="1"/>
  <c r="Q186" i="1" s="1"/>
  <c r="P172" i="1"/>
  <c r="P186" i="1" s="1"/>
  <c r="O186" i="1"/>
  <c r="N186" i="1"/>
  <c r="M186" i="1"/>
  <c r="J172" i="1"/>
  <c r="O164" i="1"/>
  <c r="L164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J186" i="1" l="1"/>
  <c r="K186" i="1"/>
  <c r="O165" i="1"/>
  <c r="L165" i="1"/>
  <c r="Q142" i="1" l="1"/>
  <c r="P142" i="1"/>
  <c r="O142" i="1"/>
  <c r="N142" i="1"/>
  <c r="M142" i="1"/>
  <c r="L142" i="1"/>
  <c r="K142" i="1"/>
  <c r="J142" i="1"/>
  <c r="I142" i="1"/>
  <c r="H142" i="1"/>
  <c r="G142" i="1"/>
  <c r="F142" i="1"/>
  <c r="E142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Q128" i="1"/>
  <c r="P128" i="1"/>
  <c r="O128" i="1"/>
  <c r="N128" i="1"/>
  <c r="M128" i="1"/>
  <c r="L128" i="1"/>
  <c r="K128" i="1"/>
  <c r="J128" i="1"/>
  <c r="I128" i="1"/>
  <c r="I143" i="1" s="1"/>
  <c r="H128" i="1"/>
  <c r="G128" i="1"/>
  <c r="G143" i="1" s="1"/>
  <c r="F128" i="1"/>
  <c r="E128" i="1"/>
  <c r="E143" i="1" s="1"/>
  <c r="D128" i="1"/>
  <c r="D143" i="1" s="1"/>
  <c r="K143" i="1" l="1"/>
  <c r="M143" i="1"/>
  <c r="O143" i="1"/>
  <c r="Q143" i="1"/>
  <c r="F143" i="1"/>
  <c r="H143" i="1"/>
  <c r="J143" i="1"/>
  <c r="L143" i="1"/>
  <c r="N143" i="1"/>
  <c r="P143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Q121" i="1" l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Q88" i="1"/>
  <c r="P88" i="1"/>
  <c r="O88" i="1"/>
  <c r="N88" i="1"/>
  <c r="M88" i="1"/>
  <c r="L88" i="1"/>
  <c r="L101" i="1" s="1"/>
  <c r="K88" i="1"/>
  <c r="J88" i="1"/>
  <c r="I88" i="1"/>
  <c r="H88" i="1"/>
  <c r="G88" i="1"/>
  <c r="F88" i="1"/>
  <c r="E88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Q75" i="1"/>
  <c r="Q80" i="1" s="1"/>
  <c r="P75" i="1"/>
  <c r="P80" i="1" s="1"/>
  <c r="O75" i="1"/>
  <c r="O80" i="1" s="1"/>
  <c r="N75" i="1"/>
  <c r="N80" i="1" s="1"/>
  <c r="M75" i="1"/>
  <c r="M80" i="1" s="1"/>
  <c r="L75" i="1"/>
  <c r="L80" i="1" s="1"/>
  <c r="K75" i="1"/>
  <c r="K80" i="1" s="1"/>
  <c r="J75" i="1"/>
  <c r="J80" i="1" s="1"/>
  <c r="I75" i="1"/>
  <c r="I80" i="1" s="1"/>
  <c r="H75" i="1"/>
  <c r="H80" i="1" s="1"/>
  <c r="G75" i="1"/>
  <c r="F75" i="1"/>
  <c r="F80" i="1" s="1"/>
  <c r="E75" i="1"/>
  <c r="E80" i="1" s="1"/>
  <c r="D75" i="1"/>
  <c r="G80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Q51" i="1"/>
  <c r="P51" i="1"/>
  <c r="O51" i="1"/>
  <c r="N51" i="1"/>
  <c r="M51" i="1"/>
  <c r="L51" i="1"/>
  <c r="K51" i="1"/>
  <c r="J51" i="1"/>
  <c r="I51" i="1"/>
  <c r="H51" i="1"/>
  <c r="G51" i="1"/>
  <c r="G57" i="1" s="1"/>
  <c r="F51" i="1"/>
  <c r="E51" i="1"/>
  <c r="D51" i="1"/>
  <c r="Q57" i="1"/>
  <c r="P57" i="1"/>
  <c r="O57" i="1"/>
  <c r="N57" i="1"/>
  <c r="K57" i="1"/>
  <c r="J57" i="1"/>
  <c r="I57" i="1"/>
  <c r="Q32" i="1"/>
  <c r="P32" i="1"/>
  <c r="O32" i="1"/>
  <c r="N32" i="1"/>
  <c r="M32" i="1"/>
  <c r="L32" i="1"/>
  <c r="K32" i="1"/>
  <c r="I32" i="1"/>
  <c r="H32" i="1"/>
  <c r="G32" i="1"/>
  <c r="F32" i="1"/>
  <c r="E32" i="1"/>
  <c r="D32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Q19" i="1"/>
  <c r="P19" i="1"/>
  <c r="O19" i="1"/>
  <c r="N19" i="1"/>
  <c r="M19" i="1"/>
  <c r="L19" i="1"/>
  <c r="K19" i="1"/>
  <c r="J19" i="1"/>
  <c r="I19" i="1"/>
  <c r="H19" i="1"/>
  <c r="G19" i="1"/>
  <c r="G33" i="1" s="1"/>
  <c r="F19" i="1"/>
  <c r="E19" i="1"/>
  <c r="D19" i="1"/>
  <c r="E57" i="1" l="1"/>
  <c r="M57" i="1"/>
  <c r="D80" i="1"/>
  <c r="F57" i="1"/>
  <c r="H57" i="1"/>
  <c r="L57" i="1"/>
  <c r="D57" i="1"/>
  <c r="I33" i="1"/>
  <c r="H33" i="1"/>
  <c r="F33" i="1"/>
  <c r="E33" i="1"/>
  <c r="D33" i="1"/>
  <c r="E101" i="1"/>
  <c r="G101" i="1"/>
  <c r="I101" i="1"/>
  <c r="K101" i="1"/>
  <c r="M101" i="1"/>
  <c r="O101" i="1"/>
  <c r="Q101" i="1"/>
  <c r="D101" i="1"/>
  <c r="F101" i="1"/>
  <c r="H101" i="1"/>
  <c r="J101" i="1"/>
  <c r="N101" i="1"/>
  <c r="P101" i="1"/>
  <c r="L33" i="1"/>
  <c r="N33" i="1"/>
  <c r="P33" i="1"/>
  <c r="J32" i="1"/>
  <c r="J33" i="1" s="1"/>
  <c r="K33" i="1"/>
  <c r="M33" i="1"/>
  <c r="O33" i="1"/>
  <c r="Q33" i="1"/>
  <c r="D231" i="1" l="1"/>
  <c r="D232" i="1" s="1"/>
  <c r="E231" i="1"/>
  <c r="E232" i="1" s="1"/>
  <c r="F231" i="1"/>
  <c r="F232" i="1" s="1"/>
  <c r="G231" i="1"/>
  <c r="G232" i="1" s="1"/>
  <c r="H231" i="1"/>
  <c r="H232" i="1" s="1"/>
  <c r="I231" i="1"/>
  <c r="I232" i="1" s="1"/>
  <c r="J231" i="1"/>
  <c r="J232" i="1" s="1"/>
  <c r="K231" i="1"/>
  <c r="K232" i="1" s="1"/>
  <c r="M231" i="1"/>
  <c r="M232" i="1" s="1"/>
  <c r="N231" i="1"/>
  <c r="N232" i="1" s="1"/>
  <c r="P231" i="1"/>
  <c r="P232" i="1" s="1"/>
  <c r="Q231" i="1"/>
  <c r="Q232" i="1" s="1"/>
  <c r="D209" i="1"/>
  <c r="D210" i="1" s="1"/>
  <c r="E209" i="1"/>
  <c r="E210" i="1" s="1"/>
  <c r="F209" i="1"/>
  <c r="F210" i="1" s="1"/>
  <c r="G209" i="1"/>
  <c r="G210" i="1" s="1"/>
  <c r="H209" i="1"/>
  <c r="H210" i="1" s="1"/>
  <c r="I209" i="1"/>
  <c r="I210" i="1" s="1"/>
  <c r="J209" i="1"/>
  <c r="J210" i="1" s="1"/>
  <c r="K209" i="1"/>
  <c r="K210" i="1" s="1"/>
  <c r="M209" i="1"/>
  <c r="M210" i="1" s="1"/>
  <c r="N209" i="1"/>
  <c r="N210" i="1" s="1"/>
  <c r="Q209" i="1"/>
  <c r="Q210" i="1" s="1"/>
  <c r="D164" i="1"/>
  <c r="D165" i="1" s="1"/>
  <c r="E164" i="1"/>
  <c r="E165" i="1" s="1"/>
  <c r="F164" i="1"/>
  <c r="F165" i="1" s="1"/>
  <c r="G164" i="1"/>
  <c r="G165" i="1" s="1"/>
  <c r="H164" i="1"/>
  <c r="H165" i="1" s="1"/>
  <c r="I164" i="1"/>
  <c r="I165" i="1" s="1"/>
  <c r="J164" i="1"/>
  <c r="J165" i="1" s="1"/>
  <c r="K164" i="1"/>
  <c r="K165" i="1" s="1"/>
  <c r="M164" i="1"/>
  <c r="M165" i="1" s="1"/>
  <c r="N164" i="1"/>
  <c r="N165" i="1" s="1"/>
  <c r="P164" i="1"/>
  <c r="P165" i="1" s="1"/>
  <c r="Q164" i="1"/>
  <c r="Q165" i="1" s="1"/>
</calcChain>
</file>

<file path=xl/sharedStrings.xml><?xml version="1.0" encoding="utf-8"?>
<sst xmlns="http://schemas.openxmlformats.org/spreadsheetml/2006/main" count="687" uniqueCount="220">
  <si>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</si>
  <si>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</si>
  <si>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</si>
  <si>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</si>
  <si>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</si>
  <si>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</si>
  <si>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</si>
  <si>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</si>
  <si>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</si>
  <si>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</si>
  <si>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</si>
  <si>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</si>
  <si>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</si>
  <si>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</si>
  <si>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</si>
  <si>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Завтрак</t>
  </si>
  <si>
    <t>200/10</t>
  </si>
  <si>
    <t>Чай с сахаром</t>
  </si>
  <si>
    <t>Масло сливочное</t>
  </si>
  <si>
    <t>Итого:</t>
  </si>
  <si>
    <t>Обед</t>
  </si>
  <si>
    <t>Каша гречневая рассыпчатая</t>
  </si>
  <si>
    <t>Итого за день:</t>
  </si>
  <si>
    <t>2 день</t>
  </si>
  <si>
    <t>Рис отварной</t>
  </si>
  <si>
    <t>Кофейный напиток на молоке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</si>
  <si>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</si>
  <si>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</si>
  <si>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</si>
  <si>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</si>
  <si>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</si>
  <si>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</si>
  <si>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</si>
  <si>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</si>
  <si>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</si>
  <si>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</si>
  <si>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</si>
  <si>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</si>
  <si>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</si>
  <si>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</si>
  <si>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</si>
  <si>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Булочка сдобная</t>
  </si>
  <si>
    <t>Чай с лимоном</t>
  </si>
  <si>
    <t>Сыр</t>
  </si>
  <si>
    <t>A</t>
  </si>
  <si>
    <t>B1</t>
  </si>
  <si>
    <t>B2</t>
  </si>
  <si>
    <t>PP</t>
  </si>
  <si>
    <t>200/15</t>
  </si>
  <si>
    <t>-</t>
  </si>
  <si>
    <t>200/15/7</t>
  </si>
  <si>
    <t>Какао с молоком</t>
  </si>
  <si>
    <t>Пудинг из творога (запеченный) с молоком сгущеным</t>
  </si>
  <si>
    <t>Макаронные изделия отварные с маслом сливочным</t>
  </si>
  <si>
    <t>Овощное рагу</t>
  </si>
  <si>
    <t>Хлеб пшеничный</t>
  </si>
  <si>
    <t>Хлеб ржано-пшеничный</t>
  </si>
  <si>
    <t>Картофель и овощи тушеные в соусе</t>
  </si>
  <si>
    <t>Салат из свеклы отварной</t>
  </si>
  <si>
    <t>Жаркое по домашнему</t>
  </si>
  <si>
    <t>PЭ</t>
  </si>
  <si>
    <t>№ рецептуры</t>
  </si>
  <si>
    <t>50/50</t>
  </si>
  <si>
    <t>250/25/10</t>
  </si>
  <si>
    <t>250/25</t>
  </si>
  <si>
    <t>Бутерброд с сыром</t>
  </si>
  <si>
    <t>Шницель из свинины</t>
  </si>
  <si>
    <t>Икра кабачковая</t>
  </si>
  <si>
    <t>Биточки из свинины</t>
  </si>
  <si>
    <t>Бутерброд горячий с колбасой вареной и сыром</t>
  </si>
  <si>
    <t>ТТК МУП КШП от 14.09.2020</t>
  </si>
  <si>
    <t>Горох овощной отварной консервированный</t>
  </si>
  <si>
    <t>Плов из птицы</t>
  </si>
  <si>
    <t>50/150</t>
  </si>
  <si>
    <t>692 с-к 2004г.</t>
  </si>
  <si>
    <t>Винегрет овощной</t>
  </si>
  <si>
    <t>101 с-к 2004г.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</si>
  <si>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</si>
  <si>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</si>
  <si>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</si>
  <si>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</si>
  <si>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</si>
  <si>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203 с-к 2017г</t>
  </si>
  <si>
    <t>260 с-к 2017г</t>
  </si>
  <si>
    <t>14 с-к 2017г</t>
  </si>
  <si>
    <t>382 с-к 2017г</t>
  </si>
  <si>
    <t>376 с-к 2017г</t>
  </si>
  <si>
    <t>302 с-к 2017г</t>
  </si>
  <si>
    <t>52 с-к 2017г</t>
  </si>
  <si>
    <t>304 с-к 2017г</t>
  </si>
  <si>
    <t>377 с-к 2017г</t>
  </si>
  <si>
    <t>234 с-к 2017г</t>
  </si>
  <si>
    <t>312 с-к 2017г</t>
  </si>
  <si>
    <t>88 с-к 2017г</t>
  </si>
  <si>
    <t>389 с-к 2017г</t>
  </si>
  <si>
    <t>131 с-к 2017г</t>
  </si>
  <si>
    <t>291 с-к 2017г</t>
  </si>
  <si>
    <t>3 с-к 2017г</t>
  </si>
  <si>
    <t>142 с-к 2017г</t>
  </si>
  <si>
    <t>268 с-к 2017г</t>
  </si>
  <si>
    <t>15 с-к 2017г</t>
  </si>
  <si>
    <t>222 с-к 2017г</t>
  </si>
  <si>
    <t>288 с-к 2017г</t>
  </si>
  <si>
    <t>173/174 с-к 2017г</t>
  </si>
  <si>
    <t>70/71 с-к 2017г</t>
  </si>
  <si>
    <t>259 с-к 2017г</t>
  </si>
  <si>
    <t>278 с-к 2017г</t>
  </si>
  <si>
    <t>143 с-к 2017г</t>
  </si>
  <si>
    <t>243 с-к 2017г</t>
  </si>
  <si>
    <t>115 с-к 2017г</t>
  </si>
  <si>
    <t>386 с-к 2017г</t>
  </si>
  <si>
    <t>Гамбургер с колбасой</t>
  </si>
  <si>
    <t>Омлет с колбасой или сосисками</t>
  </si>
  <si>
    <t>212 с-к 2017г.</t>
  </si>
  <si>
    <t>100/60</t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</si>
  <si>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</si>
  <si>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</si>
  <si>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</si>
  <si>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</si>
  <si>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</si>
  <si>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</si>
  <si>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Гуляш из свинины</t>
  </si>
  <si>
    <t>Сок фруктовый</t>
  </si>
  <si>
    <t>Огурцы консервированные в нарезке</t>
  </si>
  <si>
    <t>Кисель из повидла, джема, варенья</t>
  </si>
  <si>
    <t>360 с-к 2017г</t>
  </si>
  <si>
    <t>67 с-к 2017 г</t>
  </si>
  <si>
    <t>Согласовано: (наименование учебного учреждения)</t>
  </si>
  <si>
    <t>Директор</t>
  </si>
  <si>
    <t>Утверждаю:</t>
  </si>
  <si>
    <t>(ФИО)_____________ (подпись)</t>
  </si>
  <si>
    <t>Директор МУП "КШП Брянского района"</t>
  </si>
  <si>
    <t>"____"_________________ 20_____г.</t>
  </si>
  <si>
    <t>Прозорова Е.Н. ______________</t>
  </si>
  <si>
    <t>Колбаса отварная</t>
  </si>
  <si>
    <t>120/30</t>
  </si>
  <si>
    <t xml:space="preserve"> - </t>
  </si>
  <si>
    <t>254 с-к 2017г</t>
  </si>
  <si>
    <t xml:space="preserve">Печень жареная </t>
  </si>
  <si>
    <t>330 с-к 2017г</t>
  </si>
  <si>
    <t>Соус сметанный</t>
  </si>
  <si>
    <t>Цыпленок-бройлер отварной со сметанным соусом с томатом</t>
  </si>
  <si>
    <t>Котлеты или биточки рыбные</t>
  </si>
  <si>
    <t>Щи из свежей капусты с картофелем, мясом  цыпленка и сметаной</t>
  </si>
  <si>
    <t>349 с-к 2017г</t>
  </si>
  <si>
    <t>Компот из смеси сухофруктов</t>
  </si>
  <si>
    <t>11 с-к 2004г</t>
  </si>
  <si>
    <t>692 с-к 2004г</t>
  </si>
  <si>
    <t>96 с-к 2017г</t>
  </si>
  <si>
    <t>Капуста тушеная</t>
  </si>
  <si>
    <t>101 с-к 2017г</t>
  </si>
  <si>
    <t>Суп картофельный с крупой и рыбой</t>
  </si>
  <si>
    <t>273 с-к 2017г</t>
  </si>
  <si>
    <t>Котлета рубленная из говядины, запеченная под молочным соусом</t>
  </si>
  <si>
    <t>6 с-к 2017г</t>
  </si>
  <si>
    <t>230 с-к 2017г</t>
  </si>
  <si>
    <t>7 с-к 2017г</t>
  </si>
  <si>
    <t>Бутерброд горячий с сыром</t>
  </si>
  <si>
    <t>Сосиска отварная</t>
  </si>
  <si>
    <t>99 с-к 2017г</t>
  </si>
  <si>
    <t>Суп из овощей и мяса цыпленка</t>
  </si>
  <si>
    <t>282 с-к 2017г</t>
  </si>
  <si>
    <t>Оладьи из печени говяжьей</t>
  </si>
  <si>
    <t>331 с-к 2017г</t>
  </si>
  <si>
    <t>Соус сметанный с томатом</t>
  </si>
  <si>
    <t>102 с-к 2017г</t>
  </si>
  <si>
    <t>Суп гороховый с мясом цыпленка</t>
  </si>
  <si>
    <t>265 с-к 2017г</t>
  </si>
  <si>
    <t>Плов с мясом</t>
  </si>
  <si>
    <t>РЭ</t>
  </si>
  <si>
    <t>В1</t>
  </si>
  <si>
    <t>В2</t>
  </si>
  <si>
    <t>РР</t>
  </si>
  <si>
    <t xml:space="preserve">А </t>
  </si>
  <si>
    <t>Полдник (20-00)</t>
  </si>
  <si>
    <t>1) Меню разработано в соответствии с СанПин 2.3/2.4.3590-20</t>
  </si>
  <si>
    <t>Печенье молочное</t>
  </si>
  <si>
    <t>Обед (65-00)</t>
  </si>
  <si>
    <t>Вафли</t>
  </si>
  <si>
    <t>228 с-к 2017г</t>
  </si>
  <si>
    <t>Рыба, припущенная в молоке (пикша)</t>
  </si>
  <si>
    <t xml:space="preserve">Тефтели мясные </t>
  </si>
  <si>
    <t>378 с-к 2017г</t>
  </si>
  <si>
    <t>Чай с молоком</t>
  </si>
  <si>
    <t>150/50/15</t>
  </si>
  <si>
    <t>Рассольник по "Ленинградски" с мясом цыпленка и сметаной</t>
  </si>
  <si>
    <t>83 с-к 2017г</t>
  </si>
  <si>
    <t>Борщ с картофелем, мясом  цыпленка,  сметаной и яйцом</t>
  </si>
  <si>
    <t>250/25/10/1/2</t>
  </si>
  <si>
    <t>348 с-к 2017г</t>
  </si>
  <si>
    <t>Компот из плодов или ягод сушеных (изюм)</t>
  </si>
  <si>
    <t>Кефир</t>
  </si>
  <si>
    <t>ТТК МУП КШП от 29.01.2021г</t>
  </si>
  <si>
    <t>Суп картофельный с фасолью и мясом цыпленка</t>
  </si>
  <si>
    <t>ТТК МУП КШП от 14.09.2020г</t>
  </si>
  <si>
    <t>Чай фруктовый</t>
  </si>
  <si>
    <t>Суп с рыбными консервами</t>
  </si>
  <si>
    <t>342 с-к 2017г</t>
  </si>
  <si>
    <t>Компот из свежих плодов (яблоки)</t>
  </si>
  <si>
    <t>Каша вязкая пшенная молочная с маслом сливочным</t>
  </si>
  <si>
    <t>256 с-к 2017г</t>
  </si>
  <si>
    <t>Мясо свинина тушеное</t>
  </si>
  <si>
    <t>20 с-к 2017г</t>
  </si>
  <si>
    <t>75/5</t>
  </si>
  <si>
    <t>Рыба жареная с маслом сливочным</t>
  </si>
  <si>
    <t>Бутерброд с колбасой в/к</t>
  </si>
  <si>
    <t>82 с-к 2017г</t>
  </si>
  <si>
    <t>Борщ с капустой и картофелем, мясом цыпленка и сметаной</t>
  </si>
  <si>
    <t>2 с-к 2017г</t>
  </si>
  <si>
    <t>Бутерброд с джемом или повидлом</t>
  </si>
  <si>
    <t>133 с-к 2017г</t>
  </si>
  <si>
    <t>Кукуруза отварная консервированная</t>
  </si>
  <si>
    <t>ТТК МУП КШП от 01.02.2022г</t>
  </si>
  <si>
    <t>Огурцы свежие  в нарезке (Урожай 2022)</t>
  </si>
  <si>
    <t>Томаты свежие в нарезке (Урожай 2022)</t>
  </si>
  <si>
    <t>Салат из свежих огурцов (Урожай 2022)</t>
  </si>
  <si>
    <t xml:space="preserve">     Примерная раскладка десятидневного  меню для общеобразовательных учреждений Брянского района  в возрасте старше 11 лет на весенне-летний период  на 2021-2022 уч.года</t>
  </si>
  <si>
    <t>Завтрак (55-00)</t>
  </si>
  <si>
    <t>387 с-к 2017г</t>
  </si>
  <si>
    <t>Напиток из варенья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</si>
</sst>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u/>
      <sz val="11"/>
      <color rgb="FF00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vertical="center"/>
    </xf>
    <xf numFmtId="0" fontId="0" fillId="2" borderId="0" xfId="0" applyFill="1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8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7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0" xfId="0" applyFont="1"/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1" applyFont="1" applyAlignment="1">
      <alignment horizontal="justify" vertical="center"/>
    </xf>
    <xf numFmtId="0" fontId="8" fillId="0" borderId="0" xfId="0" applyFont="1" applyAlignment="1"/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6"/>
  <sheetViews>
    <sheetView tabSelected="1" topLeftCell="A229" zoomScaleNormal="100" workbookViewId="0">
      <selection activeCell="B248" sqref="B248:O248"/>
    </sheetView>
  </sheetViews>
  <sheetFormatPr defaultRowHeight="14.4" x14ac:dyDescent="0.3"/>
  <cols>
    <col min="1" max="1" width="11.6640625" customWidth="1"/>
    <col min="2" max="2" width="17.109375" customWidth="1"/>
    <col min="3" max="3" width="9.44140625" customWidth="1"/>
    <col min="7" max="7" width="7.44140625" customWidth="1"/>
    <col min="8" max="8" width="8" customWidth="1"/>
    <col min="9" max="9" width="7" customWidth="1"/>
    <col min="10" max="10" width="7.6640625" customWidth="1"/>
    <col min="12" max="12" width="6.88671875" customWidth="1"/>
    <col min="13" max="13" width="5.6640625" customWidth="1"/>
    <col min="14" max="14" width="6" customWidth="1"/>
    <col min="15" max="15" width="5.77734375" customWidth="1"/>
    <col min="16" max="16" width="6" customWidth="1"/>
    <col min="17" max="17" width="4.88671875" customWidth="1"/>
  </cols>
  <sheetData>
    <row r="1" spans="1:17" x14ac:dyDescent="0.3">
      <c r="A1" s="319" t="s">
        <v>216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6"/>
      <c r="O1" s="6"/>
      <c r="P1" s="6"/>
      <c r="Q1" s="6"/>
    </row>
    <row r="2" spans="1:17" ht="37.5" customHeight="1" x14ac:dyDescent="0.3">
      <c r="A2" s="320"/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6"/>
      <c r="O2" s="6"/>
      <c r="P2" s="6"/>
      <c r="Q2" s="6"/>
    </row>
    <row r="3" spans="1:17" ht="15.6" x14ac:dyDescent="0.3">
      <c r="A3" s="315" t="s">
        <v>127</v>
      </c>
      <c r="B3" s="315"/>
      <c r="C3" s="315"/>
      <c r="D3" s="315"/>
      <c r="E3" s="315"/>
      <c r="F3" s="315"/>
      <c r="G3" s="315"/>
      <c r="H3" s="316"/>
      <c r="I3" s="316"/>
      <c r="J3" s="316"/>
      <c r="K3" s="316"/>
      <c r="L3" s="316"/>
      <c r="M3" s="316"/>
    </row>
    <row r="4" spans="1:17" ht="15.6" x14ac:dyDescent="0.3">
      <c r="A4" s="318" t="s">
        <v>128</v>
      </c>
      <c r="B4" s="318"/>
      <c r="C4" s="318"/>
      <c r="D4" s="318"/>
      <c r="E4" s="318"/>
      <c r="F4" s="11"/>
      <c r="G4" s="11"/>
      <c r="H4" s="10"/>
      <c r="I4" s="317" t="s">
        <v>129</v>
      </c>
      <c r="J4" s="317"/>
      <c r="K4" s="317"/>
      <c r="L4" s="317"/>
      <c r="M4" s="317"/>
      <c r="N4" s="317"/>
    </row>
    <row r="5" spans="1:17" ht="15.6" x14ac:dyDescent="0.3">
      <c r="A5" s="318" t="s">
        <v>130</v>
      </c>
      <c r="B5" s="318"/>
      <c r="C5" s="318"/>
      <c r="D5" s="318"/>
      <c r="E5" s="318"/>
      <c r="F5" s="11"/>
      <c r="G5" s="11"/>
      <c r="H5" s="10"/>
      <c r="I5" s="317" t="s">
        <v>131</v>
      </c>
      <c r="J5" s="317"/>
      <c r="K5" s="317"/>
      <c r="L5" s="317"/>
      <c r="M5" s="317"/>
      <c r="N5" s="317"/>
    </row>
    <row r="6" spans="1:17" ht="15.6" x14ac:dyDescent="0.3">
      <c r="A6" s="318"/>
      <c r="B6" s="318"/>
      <c r="C6" s="318"/>
      <c r="D6" s="318"/>
      <c r="E6" s="318"/>
      <c r="F6" s="11"/>
      <c r="G6" s="11"/>
      <c r="H6" s="10"/>
      <c r="I6" s="317" t="s">
        <v>133</v>
      </c>
      <c r="J6" s="317"/>
      <c r="K6" s="317"/>
      <c r="L6" s="317"/>
      <c r="M6" s="317"/>
      <c r="N6" s="317"/>
    </row>
    <row r="7" spans="1:17" ht="15.6" x14ac:dyDescent="0.3">
      <c r="A7" s="318" t="s">
        <v>132</v>
      </c>
      <c r="B7" s="318"/>
      <c r="C7" s="318"/>
      <c r="D7" s="318"/>
      <c r="E7" s="318"/>
      <c r="F7" s="11"/>
      <c r="G7" s="11"/>
      <c r="H7" s="10"/>
      <c r="I7" s="317" t="s">
        <v>132</v>
      </c>
      <c r="J7" s="317"/>
      <c r="K7" s="317"/>
      <c r="L7" s="317"/>
      <c r="M7" s="317"/>
      <c r="N7" s="317"/>
    </row>
    <row r="8" spans="1:17" ht="15" customHeight="1" x14ac:dyDescent="0.3">
      <c r="A8" s="316"/>
      <c r="B8" s="316"/>
      <c r="C8" s="316"/>
      <c r="D8" s="316"/>
      <c r="E8" s="316"/>
      <c r="F8" s="9"/>
      <c r="G8" s="9"/>
      <c r="H8" s="9"/>
      <c r="I8" s="316"/>
      <c r="J8" s="316"/>
      <c r="K8" s="316"/>
      <c r="L8" s="316"/>
      <c r="M8" s="316"/>
    </row>
    <row r="9" spans="1:17" ht="9.6" customHeight="1" thickBot="1" x14ac:dyDescent="0.35">
      <c r="A9" s="1"/>
    </row>
    <row r="10" spans="1:17" ht="24" customHeight="1" x14ac:dyDescent="0.3">
      <c r="A10" s="27" t="s">
        <v>61</v>
      </c>
      <c r="B10" s="323" t="s">
        <v>0</v>
      </c>
      <c r="C10" s="323" t="s">
        <v>1</v>
      </c>
      <c r="D10" s="323" t="s">
        <v>2</v>
      </c>
      <c r="E10" s="323"/>
      <c r="F10" s="323"/>
      <c r="G10" s="323"/>
      <c r="H10" s="323" t="s">
        <v>3</v>
      </c>
      <c r="I10" s="323"/>
      <c r="J10" s="323"/>
      <c r="K10" s="323"/>
      <c r="L10" s="323" t="s">
        <v>4</v>
      </c>
      <c r="M10" s="323"/>
      <c r="N10" s="323"/>
      <c r="O10" s="323"/>
      <c r="P10" s="323"/>
      <c r="Q10" s="324"/>
    </row>
    <row r="11" spans="1:17" ht="39.6" x14ac:dyDescent="0.3">
      <c r="A11" s="28"/>
      <c r="B11" s="327"/>
      <c r="C11" s="327"/>
      <c r="D11" s="18" t="s">
        <v>5</v>
      </c>
      <c r="E11" s="18" t="s">
        <v>6</v>
      </c>
      <c r="F11" s="18" t="s">
        <v>7</v>
      </c>
      <c r="G11" s="18" t="s">
        <v>8</v>
      </c>
      <c r="H11" s="18" t="s">
        <v>9</v>
      </c>
      <c r="I11" s="18" t="s">
        <v>10</v>
      </c>
      <c r="J11" s="18" t="s">
        <v>11</v>
      </c>
      <c r="K11" s="18" t="s">
        <v>12</v>
      </c>
      <c r="L11" s="18" t="s">
        <v>44</v>
      </c>
      <c r="M11" s="18" t="s">
        <v>60</v>
      </c>
      <c r="N11" s="18" t="s">
        <v>45</v>
      </c>
      <c r="O11" s="18" t="s">
        <v>46</v>
      </c>
      <c r="P11" s="18" t="s">
        <v>47</v>
      </c>
      <c r="Q11" s="29" t="s">
        <v>13</v>
      </c>
    </row>
    <row r="12" spans="1:17" x14ac:dyDescent="0.3">
      <c r="A12" s="312" t="s">
        <v>14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4"/>
    </row>
    <row r="13" spans="1:17" x14ac:dyDescent="0.3">
      <c r="A13" s="30"/>
      <c r="B13" s="19" t="s">
        <v>217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30"/>
    </row>
    <row r="14" spans="1:17" x14ac:dyDescent="0.3">
      <c r="A14" s="16" t="s">
        <v>97</v>
      </c>
      <c r="B14" s="20" t="s">
        <v>65</v>
      </c>
      <c r="C14" s="12">
        <v>50</v>
      </c>
      <c r="D14" s="12">
        <v>5.8</v>
      </c>
      <c r="E14" s="12">
        <v>8.3000000000000007</v>
      </c>
      <c r="F14" s="12">
        <v>14.83</v>
      </c>
      <c r="G14" s="12">
        <v>157</v>
      </c>
      <c r="H14" s="12">
        <v>139.19999999999999</v>
      </c>
      <c r="I14" s="12">
        <v>9.4499999999999993</v>
      </c>
      <c r="J14" s="12">
        <v>96</v>
      </c>
      <c r="K14" s="12">
        <v>0.49</v>
      </c>
      <c r="L14" s="12">
        <v>59</v>
      </c>
      <c r="M14" s="12">
        <v>65.7</v>
      </c>
      <c r="N14" s="12">
        <v>0.04</v>
      </c>
      <c r="O14" s="12">
        <v>7.0000000000000007E-2</v>
      </c>
      <c r="P14" s="12">
        <v>0.3</v>
      </c>
      <c r="Q14" s="15">
        <v>0.11</v>
      </c>
    </row>
    <row r="15" spans="1:17" ht="27" customHeight="1" x14ac:dyDescent="0.3">
      <c r="A15" s="16" t="s">
        <v>83</v>
      </c>
      <c r="B15" s="21" t="s">
        <v>121</v>
      </c>
      <c r="C15" s="12" t="s">
        <v>62</v>
      </c>
      <c r="D15" s="12">
        <v>10.4</v>
      </c>
      <c r="E15" s="12">
        <v>28.19</v>
      </c>
      <c r="F15" s="12">
        <v>2.89</v>
      </c>
      <c r="G15" s="12">
        <v>309</v>
      </c>
      <c r="H15" s="12">
        <v>20</v>
      </c>
      <c r="I15" s="12">
        <v>22.39</v>
      </c>
      <c r="J15" s="12">
        <v>128.62</v>
      </c>
      <c r="K15" s="12">
        <v>2.21</v>
      </c>
      <c r="L15" s="12" t="s">
        <v>49</v>
      </c>
      <c r="M15" s="12">
        <v>16</v>
      </c>
      <c r="N15" s="12">
        <v>2.6</v>
      </c>
      <c r="O15" s="12">
        <v>0.28000000000000003</v>
      </c>
      <c r="P15" s="12">
        <v>1.9</v>
      </c>
      <c r="Q15" s="15">
        <v>0.92</v>
      </c>
    </row>
    <row r="16" spans="1:17" ht="39" customHeight="1" x14ac:dyDescent="0.3">
      <c r="A16" s="16" t="s">
        <v>82</v>
      </c>
      <c r="B16" s="21" t="s">
        <v>53</v>
      </c>
      <c r="C16" s="12">
        <v>157.5</v>
      </c>
      <c r="D16" s="12">
        <v>5.73</v>
      </c>
      <c r="E16" s="12">
        <v>6.07</v>
      </c>
      <c r="F16" s="12">
        <v>31.98</v>
      </c>
      <c r="G16" s="12">
        <v>205</v>
      </c>
      <c r="H16" s="12">
        <v>9.7799999999999994</v>
      </c>
      <c r="I16" s="12">
        <v>7.9</v>
      </c>
      <c r="J16" s="12">
        <v>39.450000000000003</v>
      </c>
      <c r="K16" s="12">
        <v>0.81</v>
      </c>
      <c r="L16" s="12">
        <v>30</v>
      </c>
      <c r="M16" s="12">
        <v>0.74</v>
      </c>
      <c r="N16" s="12">
        <v>0.03</v>
      </c>
      <c r="O16" s="12">
        <v>0.55000000000000004</v>
      </c>
      <c r="P16" s="12">
        <v>1.5</v>
      </c>
      <c r="Q16" s="15" t="s">
        <v>49</v>
      </c>
    </row>
    <row r="17" spans="1:17" ht="27" customHeight="1" x14ac:dyDescent="0.3">
      <c r="A17" s="16" t="s">
        <v>85</v>
      </c>
      <c r="B17" s="21" t="s">
        <v>51</v>
      </c>
      <c r="C17" s="12">
        <v>200</v>
      </c>
      <c r="D17" s="12">
        <v>4.08</v>
      </c>
      <c r="E17" s="12">
        <v>3.54</v>
      </c>
      <c r="F17" s="12">
        <v>17.579999999999998</v>
      </c>
      <c r="G17" s="12">
        <v>118.6</v>
      </c>
      <c r="H17" s="12">
        <v>152.22</v>
      </c>
      <c r="I17" s="12">
        <v>21.34</v>
      </c>
      <c r="J17" s="12">
        <v>124.56</v>
      </c>
      <c r="K17" s="12">
        <v>0.48</v>
      </c>
      <c r="L17" s="12">
        <v>24.4</v>
      </c>
      <c r="M17" s="12">
        <v>26.66</v>
      </c>
      <c r="N17" s="12">
        <v>5.6000000000000001E-2</v>
      </c>
      <c r="O17" s="12">
        <v>0.188</v>
      </c>
      <c r="P17" s="12">
        <v>0.16600000000000001</v>
      </c>
      <c r="Q17" s="15">
        <v>1.59</v>
      </c>
    </row>
    <row r="18" spans="1:17" x14ac:dyDescent="0.3">
      <c r="A18" s="16"/>
      <c r="B18" s="21" t="s">
        <v>55</v>
      </c>
      <c r="C18" s="12">
        <v>40</v>
      </c>
      <c r="D18" s="12">
        <v>3.16</v>
      </c>
      <c r="E18" s="12">
        <v>0.4</v>
      </c>
      <c r="F18" s="12">
        <v>19.32</v>
      </c>
      <c r="G18" s="12">
        <v>93.52</v>
      </c>
      <c r="H18" s="12">
        <v>9.1999999999999993</v>
      </c>
      <c r="I18" s="12">
        <v>13.2</v>
      </c>
      <c r="J18" s="12">
        <v>34.799999999999997</v>
      </c>
      <c r="K18" s="12">
        <v>0.44</v>
      </c>
      <c r="L18" s="12" t="s">
        <v>49</v>
      </c>
      <c r="M18" s="12" t="s">
        <v>49</v>
      </c>
      <c r="N18" s="12">
        <v>0.04</v>
      </c>
      <c r="O18" s="12" t="s">
        <v>136</v>
      </c>
      <c r="P18" s="12" t="s">
        <v>136</v>
      </c>
      <c r="Q18" s="15">
        <v>12</v>
      </c>
    </row>
    <row r="19" spans="1:17" s="44" customFormat="1" x14ac:dyDescent="0.3">
      <c r="A19" s="40"/>
      <c r="B19" s="41" t="s">
        <v>19</v>
      </c>
      <c r="C19" s="42"/>
      <c r="D19" s="42">
        <f>SUM(D14:D18)</f>
        <v>29.169999999999998</v>
      </c>
      <c r="E19" s="42">
        <f>SUM(E14:E18)</f>
        <v>46.5</v>
      </c>
      <c r="F19" s="42">
        <f>SUM(F14:F18)</f>
        <v>86.6</v>
      </c>
      <c r="G19" s="42">
        <f>SUM(G14:G18)</f>
        <v>883.12</v>
      </c>
      <c r="H19" s="42">
        <f>SUM(H14:H18)</f>
        <v>330.4</v>
      </c>
      <c r="I19" s="42">
        <f>SUM(I14:I18)</f>
        <v>74.28</v>
      </c>
      <c r="J19" s="42">
        <f>SUM(J14:J18)</f>
        <v>423.43</v>
      </c>
      <c r="K19" s="42">
        <f>SUM(K14:K18)</f>
        <v>4.4300000000000006</v>
      </c>
      <c r="L19" s="42">
        <f>SUM(L14:L18)</f>
        <v>113.4</v>
      </c>
      <c r="M19" s="42">
        <f>SUM(M14:M18)</f>
        <v>109.1</v>
      </c>
      <c r="N19" s="42">
        <f>SUM(N14:N18)</f>
        <v>2.766</v>
      </c>
      <c r="O19" s="42">
        <f>SUM(O14:O18)</f>
        <v>1.0880000000000001</v>
      </c>
      <c r="P19" s="42">
        <f>SUM(P14:P18)</f>
        <v>3.8659999999999997</v>
      </c>
      <c r="Q19" s="43">
        <f>SUM(Q14:Q18)</f>
        <v>14.620000000000001</v>
      </c>
    </row>
    <row r="20" spans="1:17" x14ac:dyDescent="0.3">
      <c r="A20" s="16"/>
      <c r="B20" s="19" t="s">
        <v>177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8"/>
    </row>
    <row r="21" spans="1:17" ht="39.6" x14ac:dyDescent="0.3">
      <c r="A21" s="64" t="s">
        <v>104</v>
      </c>
      <c r="B21" s="65" t="s">
        <v>123</v>
      </c>
      <c r="C21" s="62">
        <v>50</v>
      </c>
      <c r="D21" s="62">
        <v>0.55000000000000004</v>
      </c>
      <c r="E21" s="62">
        <v>1.75</v>
      </c>
      <c r="F21" s="62">
        <v>1.9</v>
      </c>
      <c r="G21" s="62">
        <v>11</v>
      </c>
      <c r="H21" s="62">
        <v>7</v>
      </c>
      <c r="I21" s="62">
        <v>10</v>
      </c>
      <c r="J21" s="62">
        <v>13</v>
      </c>
      <c r="K21" s="62">
        <v>0.45</v>
      </c>
      <c r="L21" s="62" t="s">
        <v>136</v>
      </c>
      <c r="M21" s="62">
        <v>66.5</v>
      </c>
      <c r="N21" s="62">
        <v>0.03</v>
      </c>
      <c r="O21" s="62">
        <v>0.02</v>
      </c>
      <c r="P21" s="62">
        <v>0.25</v>
      </c>
      <c r="Q21" s="63">
        <v>8.75</v>
      </c>
    </row>
    <row r="22" spans="1:17" ht="66" x14ac:dyDescent="0.3">
      <c r="A22" s="68" t="s">
        <v>93</v>
      </c>
      <c r="B22" s="69" t="s">
        <v>143</v>
      </c>
      <c r="C22" s="66" t="s">
        <v>63</v>
      </c>
      <c r="D22" s="66">
        <v>7.92</v>
      </c>
      <c r="E22" s="66">
        <v>6.2</v>
      </c>
      <c r="F22" s="66">
        <v>7.9</v>
      </c>
      <c r="G22" s="66">
        <v>125.5</v>
      </c>
      <c r="H22" s="66">
        <v>26.5</v>
      </c>
      <c r="I22" s="66">
        <v>36.4</v>
      </c>
      <c r="J22" s="66">
        <v>51.4</v>
      </c>
      <c r="K22" s="66">
        <v>0.92</v>
      </c>
      <c r="L22" s="66" t="s">
        <v>49</v>
      </c>
      <c r="M22" s="66">
        <v>203</v>
      </c>
      <c r="N22" s="66">
        <v>0.08</v>
      </c>
      <c r="O22" s="66">
        <v>0.05</v>
      </c>
      <c r="P22" s="66">
        <v>0.99</v>
      </c>
      <c r="Q22" s="67">
        <v>11</v>
      </c>
    </row>
    <row r="23" spans="1:17" ht="27" customHeight="1" x14ac:dyDescent="0.3">
      <c r="A23" s="16" t="s">
        <v>179</v>
      </c>
      <c r="B23" s="14" t="s">
        <v>180</v>
      </c>
      <c r="C23" s="12">
        <v>75</v>
      </c>
      <c r="D23" s="12">
        <v>9.1999999999999993</v>
      </c>
      <c r="E23" s="12">
        <v>5.12</v>
      </c>
      <c r="F23" s="12">
        <v>2.14</v>
      </c>
      <c r="G23" s="12">
        <v>91</v>
      </c>
      <c r="H23" s="12">
        <v>38.94</v>
      </c>
      <c r="I23" s="12">
        <v>15.82</v>
      </c>
      <c r="J23" s="12">
        <v>101.37</v>
      </c>
      <c r="K23" s="12">
        <v>0.39</v>
      </c>
      <c r="L23" s="12">
        <v>8.2100000000000009</v>
      </c>
      <c r="M23" s="12">
        <v>11.6</v>
      </c>
      <c r="N23" s="12">
        <v>0.1</v>
      </c>
      <c r="O23" s="12">
        <v>0.06</v>
      </c>
      <c r="P23" s="12">
        <v>1.1399999999999999</v>
      </c>
      <c r="Q23" s="15">
        <v>0.85</v>
      </c>
    </row>
    <row r="24" spans="1:17" ht="27" customHeight="1" x14ac:dyDescent="0.3">
      <c r="A24" s="16" t="s">
        <v>92</v>
      </c>
      <c r="B24" s="14" t="s">
        <v>30</v>
      </c>
      <c r="C24" s="12">
        <v>150</v>
      </c>
      <c r="D24" s="12">
        <v>5.75</v>
      </c>
      <c r="E24" s="12">
        <v>3.5</v>
      </c>
      <c r="F24" s="12">
        <v>25.57</v>
      </c>
      <c r="G24" s="12">
        <v>158.16</v>
      </c>
      <c r="H24" s="12">
        <v>16.27</v>
      </c>
      <c r="I24" s="12">
        <v>32.58</v>
      </c>
      <c r="J24" s="12">
        <v>98.58</v>
      </c>
      <c r="K24" s="12">
        <v>1.1299999999999999</v>
      </c>
      <c r="L24" s="12" t="s">
        <v>136</v>
      </c>
      <c r="M24" s="12">
        <v>32</v>
      </c>
      <c r="N24" s="12">
        <v>0.17</v>
      </c>
      <c r="O24" s="12">
        <v>0.1</v>
      </c>
      <c r="P24" s="12">
        <v>1.9</v>
      </c>
      <c r="Q24" s="15">
        <v>23.3</v>
      </c>
    </row>
    <row r="25" spans="1:17" ht="27.6" customHeight="1" x14ac:dyDescent="0.3">
      <c r="A25" s="16" t="s">
        <v>125</v>
      </c>
      <c r="B25" s="21" t="s">
        <v>124</v>
      </c>
      <c r="C25" s="12">
        <v>200</v>
      </c>
      <c r="D25" s="12">
        <v>0.104</v>
      </c>
      <c r="E25" s="12" t="s">
        <v>136</v>
      </c>
      <c r="F25" s="12">
        <v>29.83</v>
      </c>
      <c r="G25" s="12">
        <v>117.4</v>
      </c>
      <c r="H25" s="12">
        <v>13.28</v>
      </c>
      <c r="I25" s="12">
        <v>2.92</v>
      </c>
      <c r="J25" s="12">
        <v>0.8</v>
      </c>
      <c r="K25" s="12">
        <v>0.3</v>
      </c>
      <c r="L25" s="12" t="s">
        <v>136</v>
      </c>
      <c r="M25" s="12" t="s">
        <v>136</v>
      </c>
      <c r="N25" s="12">
        <v>0.01</v>
      </c>
      <c r="O25" s="12">
        <v>0.02</v>
      </c>
      <c r="P25" s="12">
        <v>0.12</v>
      </c>
      <c r="Q25" s="15">
        <v>0.6</v>
      </c>
    </row>
    <row r="26" spans="1:17" s="9" customFormat="1" x14ac:dyDescent="0.3">
      <c r="A26" s="16"/>
      <c r="B26" s="21" t="s">
        <v>55</v>
      </c>
      <c r="C26" s="13">
        <v>20</v>
      </c>
      <c r="D26" s="13">
        <v>1.58</v>
      </c>
      <c r="E26" s="13">
        <v>0.2</v>
      </c>
      <c r="F26" s="13">
        <v>9.66</v>
      </c>
      <c r="G26" s="13">
        <v>46.76</v>
      </c>
      <c r="H26" s="13">
        <v>4.5999999999999996</v>
      </c>
      <c r="I26" s="13">
        <v>6.6</v>
      </c>
      <c r="J26" s="13">
        <v>17.399999999999999</v>
      </c>
      <c r="K26" s="13">
        <v>0.22</v>
      </c>
      <c r="L26" s="13" t="s">
        <v>49</v>
      </c>
      <c r="M26" s="13" t="s">
        <v>49</v>
      </c>
      <c r="N26" s="13">
        <v>0.02</v>
      </c>
      <c r="O26" s="13" t="s">
        <v>136</v>
      </c>
      <c r="P26" s="13" t="s">
        <v>136</v>
      </c>
      <c r="Q26" s="33">
        <v>6</v>
      </c>
    </row>
    <row r="27" spans="1:17" s="9" customFormat="1" ht="31.2" customHeight="1" x14ac:dyDescent="0.3">
      <c r="A27" s="16"/>
      <c r="B27" s="21" t="s">
        <v>56</v>
      </c>
      <c r="C27" s="13">
        <v>40</v>
      </c>
      <c r="D27" s="13">
        <v>2.11</v>
      </c>
      <c r="E27" s="13">
        <v>0.44</v>
      </c>
      <c r="F27" s="13">
        <v>19.78</v>
      </c>
      <c r="G27" s="13">
        <v>91.96</v>
      </c>
      <c r="H27" s="13">
        <v>9.1999999999999993</v>
      </c>
      <c r="I27" s="13">
        <v>10</v>
      </c>
      <c r="J27" s="13" t="s">
        <v>136</v>
      </c>
      <c r="K27" s="13">
        <v>1.24</v>
      </c>
      <c r="L27" s="13" t="s">
        <v>136</v>
      </c>
      <c r="M27" s="13">
        <v>42.4</v>
      </c>
      <c r="N27" s="13">
        <v>0.04</v>
      </c>
      <c r="O27" s="13" t="s">
        <v>136</v>
      </c>
      <c r="P27" s="13" t="s">
        <v>136</v>
      </c>
      <c r="Q27" s="33" t="s">
        <v>136</v>
      </c>
    </row>
    <row r="28" spans="1:17" s="44" customFormat="1" x14ac:dyDescent="0.3">
      <c r="A28" s="40"/>
      <c r="B28" s="41" t="s">
        <v>19</v>
      </c>
      <c r="C28" s="42"/>
      <c r="D28" s="42">
        <f t="shared" ref="D28:Q28" si="0">SUM(D21:D27)</f>
        <v>27.213999999999999</v>
      </c>
      <c r="E28" s="42">
        <f t="shared" si="0"/>
        <v>17.21</v>
      </c>
      <c r="F28" s="42">
        <f t="shared" si="0"/>
        <v>96.78</v>
      </c>
      <c r="G28" s="42">
        <f t="shared" si="0"/>
        <v>641.78</v>
      </c>
      <c r="H28" s="42">
        <f t="shared" si="0"/>
        <v>115.78999999999999</v>
      </c>
      <c r="I28" s="42">
        <f t="shared" si="0"/>
        <v>114.32</v>
      </c>
      <c r="J28" s="42">
        <f t="shared" si="0"/>
        <v>282.55</v>
      </c>
      <c r="K28" s="42">
        <f t="shared" si="0"/>
        <v>4.6500000000000004</v>
      </c>
      <c r="L28" s="42">
        <f t="shared" si="0"/>
        <v>8.2100000000000009</v>
      </c>
      <c r="M28" s="42">
        <f t="shared" si="0"/>
        <v>355.5</v>
      </c>
      <c r="N28" s="42">
        <f t="shared" si="0"/>
        <v>0.45</v>
      </c>
      <c r="O28" s="42">
        <f t="shared" si="0"/>
        <v>0.25</v>
      </c>
      <c r="P28" s="42">
        <f t="shared" si="0"/>
        <v>4.3999999999999995</v>
      </c>
      <c r="Q28" s="43">
        <f t="shared" si="0"/>
        <v>50.500000000000007</v>
      </c>
    </row>
    <row r="29" spans="1:17" x14ac:dyDescent="0.3">
      <c r="A29" s="16"/>
      <c r="B29" s="19" t="s">
        <v>174</v>
      </c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05"/>
      <c r="O29" s="305"/>
      <c r="P29" s="305"/>
      <c r="Q29" s="306"/>
    </row>
    <row r="30" spans="1:17" s="8" customFormat="1" ht="27.6" customHeight="1" x14ac:dyDescent="0.3">
      <c r="A30" s="72" t="s">
        <v>90</v>
      </c>
      <c r="B30" s="73" t="s">
        <v>42</v>
      </c>
      <c r="C30" s="70" t="s">
        <v>50</v>
      </c>
      <c r="D30" s="70">
        <v>0.13</v>
      </c>
      <c r="E30" s="70">
        <v>0.02</v>
      </c>
      <c r="F30" s="70">
        <v>15.2</v>
      </c>
      <c r="G30" s="70">
        <v>62</v>
      </c>
      <c r="H30" s="70">
        <v>14.2</v>
      </c>
      <c r="I30" s="70">
        <v>2.4</v>
      </c>
      <c r="J30" s="70">
        <v>4.4000000000000004</v>
      </c>
      <c r="K30" s="70">
        <v>0.36</v>
      </c>
      <c r="L30" s="70" t="s">
        <v>49</v>
      </c>
      <c r="M30" s="70" t="s">
        <v>49</v>
      </c>
      <c r="N30" s="70" t="s">
        <v>49</v>
      </c>
      <c r="O30" s="70" t="s">
        <v>49</v>
      </c>
      <c r="P30" s="70">
        <v>0.03</v>
      </c>
      <c r="Q30" s="71">
        <v>0.02</v>
      </c>
    </row>
    <row r="31" spans="1:17" x14ac:dyDescent="0.3">
      <c r="A31" s="16"/>
      <c r="B31" s="21" t="s">
        <v>41</v>
      </c>
      <c r="C31" s="12">
        <v>50</v>
      </c>
      <c r="D31" s="12">
        <v>3.95</v>
      </c>
      <c r="E31" s="12">
        <v>0.5</v>
      </c>
      <c r="F31" s="12">
        <v>24.15</v>
      </c>
      <c r="G31" s="12">
        <v>116.9</v>
      </c>
      <c r="H31" s="12">
        <v>11.5</v>
      </c>
      <c r="I31" s="12">
        <v>13.2</v>
      </c>
      <c r="J31" s="12" t="s">
        <v>136</v>
      </c>
      <c r="K31" s="12">
        <v>0.44</v>
      </c>
      <c r="L31" s="12" t="s">
        <v>49</v>
      </c>
      <c r="M31" s="12">
        <v>34.799999999999997</v>
      </c>
      <c r="N31" s="12">
        <v>0.04</v>
      </c>
      <c r="O31" s="12" t="s">
        <v>49</v>
      </c>
      <c r="P31" s="12" t="s">
        <v>49</v>
      </c>
      <c r="Q31" s="15" t="s">
        <v>49</v>
      </c>
    </row>
    <row r="32" spans="1:17" s="44" customFormat="1" x14ac:dyDescent="0.3">
      <c r="A32" s="40"/>
      <c r="B32" s="41" t="s">
        <v>27</v>
      </c>
      <c r="C32" s="41"/>
      <c r="D32" s="41">
        <f t="shared" ref="D32:I32" si="1">SUM(D30:D31)</f>
        <v>4.08</v>
      </c>
      <c r="E32" s="41">
        <f t="shared" si="1"/>
        <v>0.52</v>
      </c>
      <c r="F32" s="41">
        <f t="shared" si="1"/>
        <v>39.349999999999994</v>
      </c>
      <c r="G32" s="41">
        <f t="shared" si="1"/>
        <v>178.9</v>
      </c>
      <c r="H32" s="41">
        <f t="shared" si="1"/>
        <v>25.7</v>
      </c>
      <c r="I32" s="41">
        <f t="shared" si="1"/>
        <v>15.6</v>
      </c>
      <c r="J32" s="41">
        <f>SUM(D32:I32)</f>
        <v>264.14999999999998</v>
      </c>
      <c r="K32" s="41">
        <f t="shared" ref="K32:Q32" si="2">SUM(K30:K31)</f>
        <v>0.8</v>
      </c>
      <c r="L32" s="41">
        <f t="shared" si="2"/>
        <v>0</v>
      </c>
      <c r="M32" s="41">
        <f t="shared" si="2"/>
        <v>34.799999999999997</v>
      </c>
      <c r="N32" s="41">
        <f t="shared" si="2"/>
        <v>0.04</v>
      </c>
      <c r="O32" s="41">
        <f t="shared" si="2"/>
        <v>0</v>
      </c>
      <c r="P32" s="41">
        <f t="shared" si="2"/>
        <v>0.03</v>
      </c>
      <c r="Q32" s="45">
        <f t="shared" si="2"/>
        <v>0.02</v>
      </c>
    </row>
    <row r="33" spans="1:17" s="17" customFormat="1" x14ac:dyDescent="0.3">
      <c r="A33" s="31"/>
      <c r="B33" s="22" t="s">
        <v>22</v>
      </c>
      <c r="C33" s="23"/>
      <c r="D33" s="23">
        <f t="shared" ref="D33:Q33" si="3">D19+D28+D32</f>
        <v>60.463999999999999</v>
      </c>
      <c r="E33" s="23">
        <f t="shared" si="3"/>
        <v>64.23</v>
      </c>
      <c r="F33" s="23">
        <f t="shared" si="3"/>
        <v>222.73</v>
      </c>
      <c r="G33" s="23">
        <f t="shared" si="3"/>
        <v>1703.8000000000002</v>
      </c>
      <c r="H33" s="23">
        <f t="shared" si="3"/>
        <v>471.88999999999993</v>
      </c>
      <c r="I33" s="23">
        <f t="shared" si="3"/>
        <v>204.2</v>
      </c>
      <c r="J33" s="23">
        <f t="shared" si="3"/>
        <v>970.13</v>
      </c>
      <c r="K33" s="23">
        <f t="shared" si="3"/>
        <v>9.8800000000000026</v>
      </c>
      <c r="L33" s="23">
        <f t="shared" si="3"/>
        <v>121.61000000000001</v>
      </c>
      <c r="M33" s="23">
        <f t="shared" si="3"/>
        <v>499.40000000000003</v>
      </c>
      <c r="N33" s="23">
        <f t="shared" si="3"/>
        <v>3.2560000000000002</v>
      </c>
      <c r="O33" s="23">
        <f t="shared" si="3"/>
        <v>1.3380000000000001</v>
      </c>
      <c r="P33" s="23">
        <f t="shared" si="3"/>
        <v>8.2959999999999976</v>
      </c>
      <c r="Q33" s="32">
        <f t="shared" si="3"/>
        <v>65.14</v>
      </c>
    </row>
    <row r="34" spans="1:17" x14ac:dyDescent="0.3">
      <c r="A34" s="312" t="s">
        <v>23</v>
      </c>
      <c r="B34" s="313"/>
      <c r="C34" s="313"/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4"/>
    </row>
    <row r="35" spans="1:17" x14ac:dyDescent="0.3">
      <c r="A35" s="16"/>
      <c r="B35" s="26" t="s">
        <v>15</v>
      </c>
      <c r="C35" s="307"/>
      <c r="D35" s="307"/>
      <c r="E35" s="307"/>
      <c r="F35" s="307"/>
      <c r="G35" s="307"/>
      <c r="H35" s="307"/>
      <c r="I35" s="307"/>
      <c r="J35" s="307"/>
      <c r="K35" s="307"/>
      <c r="L35" s="307"/>
      <c r="M35" s="307"/>
      <c r="N35" s="307"/>
      <c r="O35" s="307"/>
      <c r="P35" s="307"/>
      <c r="Q35" s="308"/>
    </row>
    <row r="36" spans="1:17" ht="39.6" x14ac:dyDescent="0.3">
      <c r="A36" s="77" t="s">
        <v>95</v>
      </c>
      <c r="B36" s="75" t="s">
        <v>71</v>
      </c>
      <c r="C36" s="74">
        <v>30</v>
      </c>
      <c r="D36" s="74">
        <v>0.96</v>
      </c>
      <c r="E36" s="74">
        <v>0.6</v>
      </c>
      <c r="F36" s="74">
        <v>1.8</v>
      </c>
      <c r="G36" s="74">
        <v>21.6</v>
      </c>
      <c r="H36" s="74">
        <v>7.92</v>
      </c>
      <c r="I36" s="74">
        <v>6.72</v>
      </c>
      <c r="J36" s="74">
        <v>20.52</v>
      </c>
      <c r="K36" s="74">
        <v>0.23</v>
      </c>
      <c r="L36" s="74">
        <v>6</v>
      </c>
      <c r="M36" s="74">
        <v>23.04</v>
      </c>
      <c r="N36" s="74">
        <v>0.02</v>
      </c>
      <c r="O36" s="74">
        <v>0.01</v>
      </c>
      <c r="P36" s="74">
        <v>0.19</v>
      </c>
      <c r="Q36" s="76">
        <v>3.26</v>
      </c>
    </row>
    <row r="37" spans="1:17" ht="27" customHeight="1" x14ac:dyDescent="0.3">
      <c r="A37" s="16" t="s">
        <v>137</v>
      </c>
      <c r="B37" s="21" t="s">
        <v>138</v>
      </c>
      <c r="C37" s="12">
        <v>50</v>
      </c>
      <c r="D37" s="12">
        <v>11.5</v>
      </c>
      <c r="E37" s="12">
        <v>8.6999999999999993</v>
      </c>
      <c r="F37" s="12">
        <v>2.1</v>
      </c>
      <c r="G37" s="12">
        <v>147</v>
      </c>
      <c r="H37" s="12">
        <v>15.73</v>
      </c>
      <c r="I37" s="12">
        <v>11.14</v>
      </c>
      <c r="J37" s="12">
        <v>215.15</v>
      </c>
      <c r="K37" s="12">
        <v>4.66</v>
      </c>
      <c r="L37" s="12">
        <v>4852</v>
      </c>
      <c r="M37" s="12">
        <v>5963</v>
      </c>
      <c r="N37" s="12">
        <v>0.15</v>
      </c>
      <c r="O37" s="12">
        <v>1.31</v>
      </c>
      <c r="P37" s="12">
        <v>5.77</v>
      </c>
      <c r="Q37" s="15">
        <v>7.03</v>
      </c>
    </row>
    <row r="38" spans="1:17" ht="27" customHeight="1" x14ac:dyDescent="0.3">
      <c r="A38" s="16" t="s">
        <v>139</v>
      </c>
      <c r="B38" s="21" t="s">
        <v>140</v>
      </c>
      <c r="C38" s="12">
        <v>50</v>
      </c>
      <c r="D38" s="12">
        <v>0.7</v>
      </c>
      <c r="E38" s="12">
        <v>2.5</v>
      </c>
      <c r="F38" s="12">
        <v>2.93</v>
      </c>
      <c r="G38" s="12">
        <v>37.049999999999997</v>
      </c>
      <c r="H38" s="12">
        <v>13.65</v>
      </c>
      <c r="I38" s="12">
        <v>2.64</v>
      </c>
      <c r="J38" s="12">
        <v>11.37</v>
      </c>
      <c r="K38" s="12">
        <v>0.1</v>
      </c>
      <c r="L38" s="12">
        <v>16.899999999999999</v>
      </c>
      <c r="M38" s="12">
        <v>20</v>
      </c>
      <c r="N38" s="12">
        <v>0.01</v>
      </c>
      <c r="O38" s="12">
        <v>0.01</v>
      </c>
      <c r="P38" s="12">
        <v>0.08</v>
      </c>
      <c r="Q38" s="15">
        <v>0.02</v>
      </c>
    </row>
    <row r="39" spans="1:17" s="8" customFormat="1" ht="27" customHeight="1" x14ac:dyDescent="0.3">
      <c r="A39" s="34" t="s">
        <v>89</v>
      </c>
      <c r="B39" s="20" t="s">
        <v>24</v>
      </c>
      <c r="C39" s="25">
        <v>150</v>
      </c>
      <c r="D39" s="25">
        <v>6.09</v>
      </c>
      <c r="E39" s="25">
        <v>0.1</v>
      </c>
      <c r="F39" s="25">
        <v>61.14</v>
      </c>
      <c r="G39" s="25">
        <v>233</v>
      </c>
      <c r="H39" s="25">
        <v>1.52</v>
      </c>
      <c r="I39" s="25">
        <v>18.149999999999999</v>
      </c>
      <c r="J39" s="25">
        <v>67.67</v>
      </c>
      <c r="K39" s="25">
        <v>0.59</v>
      </c>
      <c r="L39" s="25" t="s">
        <v>136</v>
      </c>
      <c r="M39" s="25">
        <v>22.5</v>
      </c>
      <c r="N39" s="25">
        <v>0.3</v>
      </c>
      <c r="O39" s="25">
        <v>0.03</v>
      </c>
      <c r="P39" s="25">
        <v>0.23</v>
      </c>
      <c r="Q39" s="35">
        <v>2.0299999999999998</v>
      </c>
    </row>
    <row r="40" spans="1:17" s="8" customFormat="1" ht="26.4" x14ac:dyDescent="0.3">
      <c r="A40" s="333" t="s">
        <v>218</v>
      </c>
      <c r="B40" s="331" t="s">
        <v>219</v>
      </c>
      <c r="C40" s="332">
        <v>200</v>
      </c>
      <c r="D40" s="332">
        <v>0.12</v>
      </c>
      <c r="E40" s="332">
        <v>0.02</v>
      </c>
      <c r="F40" s="332">
        <v>26.56</v>
      </c>
      <c r="G40" s="332">
        <v>106.8</v>
      </c>
      <c r="H40" s="332">
        <v>12.96</v>
      </c>
      <c r="I40" s="332">
        <v>4.5999999999999996</v>
      </c>
      <c r="J40" s="332">
        <v>3.2</v>
      </c>
      <c r="K40" s="332">
        <v>0.14000000000000001</v>
      </c>
      <c r="L40" s="332" t="s">
        <v>136</v>
      </c>
      <c r="M40" s="332">
        <v>1.6</v>
      </c>
      <c r="N40" s="332">
        <v>2E-3</v>
      </c>
      <c r="O40" s="332">
        <v>2E-3</v>
      </c>
      <c r="P40" s="332">
        <v>0.02</v>
      </c>
      <c r="Q40" s="334">
        <v>8</v>
      </c>
    </row>
    <row r="41" spans="1:17" s="8" customFormat="1" x14ac:dyDescent="0.3">
      <c r="A41" s="34"/>
      <c r="B41" s="20" t="s">
        <v>55</v>
      </c>
      <c r="C41" s="25">
        <v>40</v>
      </c>
      <c r="D41" s="25">
        <v>3.16</v>
      </c>
      <c r="E41" s="25">
        <v>0.4</v>
      </c>
      <c r="F41" s="25">
        <v>19.32</v>
      </c>
      <c r="G41" s="25">
        <v>93.52</v>
      </c>
      <c r="H41" s="25">
        <v>9.1999999999999993</v>
      </c>
      <c r="I41" s="25">
        <v>13.2</v>
      </c>
      <c r="J41" s="25">
        <v>34.799999999999997</v>
      </c>
      <c r="K41" s="25">
        <v>0.44</v>
      </c>
      <c r="L41" s="25" t="s">
        <v>49</v>
      </c>
      <c r="M41" s="25" t="s">
        <v>49</v>
      </c>
      <c r="N41" s="25">
        <v>0.04</v>
      </c>
      <c r="O41" s="25" t="s">
        <v>136</v>
      </c>
      <c r="P41" s="25" t="s">
        <v>136</v>
      </c>
      <c r="Q41" s="35">
        <v>12</v>
      </c>
    </row>
    <row r="42" spans="1:17" s="44" customFormat="1" x14ac:dyDescent="0.3">
      <c r="A42" s="40"/>
      <c r="B42" s="41" t="s">
        <v>27</v>
      </c>
      <c r="C42" s="42"/>
      <c r="D42" s="42">
        <f>SUM(D36:D41)</f>
        <v>22.53</v>
      </c>
      <c r="E42" s="42">
        <f>SUM(E36:E41)</f>
        <v>12.319999999999999</v>
      </c>
      <c r="F42" s="42">
        <f>SUM(F36:F41)</f>
        <v>113.85</v>
      </c>
      <c r="G42" s="42">
        <f>SUM(G36:G41)</f>
        <v>638.96999999999991</v>
      </c>
      <c r="H42" s="42">
        <f>SUM(H36:H41)</f>
        <v>60.980000000000004</v>
      </c>
      <c r="I42" s="42">
        <f>SUM(I36:I41)</f>
        <v>56.45</v>
      </c>
      <c r="J42" s="42">
        <f>SUM(J36:J41)</f>
        <v>352.71000000000004</v>
      </c>
      <c r="K42" s="42">
        <f>SUM(K36:K41)</f>
        <v>6.16</v>
      </c>
      <c r="L42" s="42">
        <f>SUM(L36:L41)</f>
        <v>4874.8999999999996</v>
      </c>
      <c r="M42" s="42">
        <f>SUM(M36:M41)</f>
        <v>6030.14</v>
      </c>
      <c r="N42" s="42">
        <f>SUM(N36:N41)</f>
        <v>0.52200000000000002</v>
      </c>
      <c r="O42" s="42">
        <f>SUM(O36:O41)</f>
        <v>1.3620000000000001</v>
      </c>
      <c r="P42" s="42">
        <f>SUM(P36:P41)</f>
        <v>6.29</v>
      </c>
      <c r="Q42" s="43">
        <f>SUM(Q36:Q41)</f>
        <v>32.339999999999996</v>
      </c>
    </row>
    <row r="43" spans="1:17" x14ac:dyDescent="0.3">
      <c r="A43" s="16"/>
      <c r="B43" s="26" t="s">
        <v>20</v>
      </c>
      <c r="C43" s="307"/>
      <c r="D43" s="307"/>
      <c r="E43" s="307"/>
      <c r="F43" s="307"/>
      <c r="G43" s="307"/>
      <c r="H43" s="307"/>
      <c r="I43" s="307"/>
      <c r="J43" s="307"/>
      <c r="K43" s="307"/>
      <c r="L43" s="307"/>
      <c r="M43" s="307"/>
      <c r="N43" s="307"/>
      <c r="O43" s="307"/>
      <c r="P43" s="307"/>
      <c r="Q43" s="308"/>
    </row>
    <row r="44" spans="1:17" ht="27" customHeight="1" x14ac:dyDescent="0.3">
      <c r="A44" s="16" t="s">
        <v>88</v>
      </c>
      <c r="B44" s="21" t="s">
        <v>58</v>
      </c>
      <c r="C44" s="12">
        <v>60</v>
      </c>
      <c r="D44" s="12">
        <v>0.88</v>
      </c>
      <c r="E44" s="12">
        <v>3.75</v>
      </c>
      <c r="F44" s="12">
        <v>13.12</v>
      </c>
      <c r="G44" s="12">
        <v>58</v>
      </c>
      <c r="H44" s="12">
        <v>22.13</v>
      </c>
      <c r="I44" s="12">
        <v>12.88</v>
      </c>
      <c r="J44" s="12">
        <v>25.38</v>
      </c>
      <c r="K44" s="12">
        <v>0.08</v>
      </c>
      <c r="L44" s="12" t="s">
        <v>136</v>
      </c>
      <c r="M44" s="12">
        <v>1.17</v>
      </c>
      <c r="N44" s="12">
        <v>0.01</v>
      </c>
      <c r="O44" s="12">
        <v>1.67</v>
      </c>
      <c r="P44" s="12">
        <v>0.11</v>
      </c>
      <c r="Q44" s="15">
        <v>4.12</v>
      </c>
    </row>
    <row r="45" spans="1:17" ht="52.8" x14ac:dyDescent="0.3">
      <c r="A45" s="80" t="s">
        <v>148</v>
      </c>
      <c r="B45" s="81" t="s">
        <v>185</v>
      </c>
      <c r="C45" s="78" t="s">
        <v>63</v>
      </c>
      <c r="D45" s="78">
        <v>8.17</v>
      </c>
      <c r="E45" s="78">
        <v>6.65</v>
      </c>
      <c r="F45" s="78">
        <v>12.22</v>
      </c>
      <c r="G45" s="78">
        <v>143</v>
      </c>
      <c r="H45" s="78">
        <v>24</v>
      </c>
      <c r="I45" s="78">
        <v>56.5</v>
      </c>
      <c r="J45" s="78">
        <v>1</v>
      </c>
      <c r="K45" s="78" t="s">
        <v>136</v>
      </c>
      <c r="L45" s="78">
        <v>1219.5</v>
      </c>
      <c r="M45" s="78">
        <v>2.1</v>
      </c>
      <c r="N45" s="78">
        <v>0.1</v>
      </c>
      <c r="O45" s="78">
        <v>0.52</v>
      </c>
      <c r="P45" s="78">
        <v>0.98</v>
      </c>
      <c r="Q45" s="79">
        <v>11.6</v>
      </c>
    </row>
    <row r="46" spans="1:17" ht="26.4" x14ac:dyDescent="0.3">
      <c r="A46" s="84" t="s">
        <v>106</v>
      </c>
      <c r="B46" s="85" t="s">
        <v>181</v>
      </c>
      <c r="C46" s="82" t="s">
        <v>78</v>
      </c>
      <c r="D46" s="82">
        <v>7.46</v>
      </c>
      <c r="E46" s="82">
        <v>8.2899999999999991</v>
      </c>
      <c r="F46" s="82">
        <v>9.44</v>
      </c>
      <c r="G46" s="82">
        <v>142</v>
      </c>
      <c r="H46" s="82">
        <v>23.65</v>
      </c>
      <c r="I46" s="82">
        <v>16.5</v>
      </c>
      <c r="J46" s="82">
        <v>83.14</v>
      </c>
      <c r="K46" s="82">
        <v>0.68</v>
      </c>
      <c r="L46" s="82">
        <v>33</v>
      </c>
      <c r="M46" s="82">
        <v>38.5</v>
      </c>
      <c r="N46" s="82">
        <v>0.05</v>
      </c>
      <c r="O46" s="82">
        <v>7.0000000000000007E-2</v>
      </c>
      <c r="P46" s="82">
        <v>1.62</v>
      </c>
      <c r="Q46" s="83">
        <v>0.41</v>
      </c>
    </row>
    <row r="47" spans="1:17" ht="27" customHeight="1" x14ac:dyDescent="0.3">
      <c r="A47" s="16" t="s">
        <v>87</v>
      </c>
      <c r="B47" s="21" t="s">
        <v>21</v>
      </c>
      <c r="C47" s="12">
        <v>150</v>
      </c>
      <c r="D47" s="12">
        <v>8.6</v>
      </c>
      <c r="E47" s="12">
        <v>6.09</v>
      </c>
      <c r="F47" s="12">
        <v>38.6</v>
      </c>
      <c r="G47" s="12">
        <v>243.75</v>
      </c>
      <c r="H47" s="12">
        <v>288.33</v>
      </c>
      <c r="I47" s="12">
        <v>16.47</v>
      </c>
      <c r="J47" s="12">
        <v>150.83000000000001</v>
      </c>
      <c r="K47" s="12">
        <v>22.6</v>
      </c>
      <c r="L47" s="12">
        <v>5.3</v>
      </c>
      <c r="M47" s="12">
        <v>25.16</v>
      </c>
      <c r="N47" s="12">
        <v>0.8</v>
      </c>
      <c r="O47" s="12">
        <v>0.23</v>
      </c>
      <c r="P47" s="12">
        <v>0.1</v>
      </c>
      <c r="Q47" s="15">
        <v>5.5</v>
      </c>
    </row>
    <row r="48" spans="1:17" ht="26.4" x14ac:dyDescent="0.3">
      <c r="A48" s="88" t="s">
        <v>144</v>
      </c>
      <c r="B48" s="89" t="s">
        <v>145</v>
      </c>
      <c r="C48" s="86">
        <v>200</v>
      </c>
      <c r="D48" s="86">
        <v>0.66</v>
      </c>
      <c r="E48" s="86">
        <v>0.09</v>
      </c>
      <c r="F48" s="86">
        <v>32.01</v>
      </c>
      <c r="G48" s="86">
        <v>132.80000000000001</v>
      </c>
      <c r="H48" s="86">
        <v>32.479999999999997</v>
      </c>
      <c r="I48" s="86">
        <v>17.46</v>
      </c>
      <c r="J48" s="86">
        <v>23.44</v>
      </c>
      <c r="K48" s="86">
        <v>0.7</v>
      </c>
      <c r="L48" s="86" t="s">
        <v>136</v>
      </c>
      <c r="M48" s="86">
        <v>40.799999999999997</v>
      </c>
      <c r="N48" s="86">
        <v>0.02</v>
      </c>
      <c r="O48" s="86">
        <v>0.02</v>
      </c>
      <c r="P48" s="86">
        <v>0.26</v>
      </c>
      <c r="Q48" s="87">
        <v>0.73</v>
      </c>
    </row>
    <row r="49" spans="1:17" s="9" customFormat="1" x14ac:dyDescent="0.3">
      <c r="A49" s="16"/>
      <c r="B49" s="21" t="s">
        <v>55</v>
      </c>
      <c r="C49" s="13">
        <v>20</v>
      </c>
      <c r="D49" s="13">
        <v>1.58</v>
      </c>
      <c r="E49" s="13">
        <v>0.2</v>
      </c>
      <c r="F49" s="13">
        <v>9.66</v>
      </c>
      <c r="G49" s="13">
        <v>46.76</v>
      </c>
      <c r="H49" s="13">
        <v>4.5999999999999996</v>
      </c>
      <c r="I49" s="13">
        <v>6.6</v>
      </c>
      <c r="J49" s="13">
        <v>17.399999999999999</v>
      </c>
      <c r="K49" s="13">
        <v>0.22</v>
      </c>
      <c r="L49" s="13" t="s">
        <v>49</v>
      </c>
      <c r="M49" s="13" t="s">
        <v>49</v>
      </c>
      <c r="N49" s="13">
        <v>0.02</v>
      </c>
      <c r="O49" s="13" t="s">
        <v>136</v>
      </c>
      <c r="P49" s="13" t="s">
        <v>136</v>
      </c>
      <c r="Q49" s="33">
        <v>6</v>
      </c>
    </row>
    <row r="50" spans="1:17" ht="27" customHeight="1" x14ac:dyDescent="0.3">
      <c r="A50" s="16"/>
      <c r="B50" s="21" t="s">
        <v>56</v>
      </c>
      <c r="C50" s="12">
        <v>40</v>
      </c>
      <c r="D50" s="12">
        <v>2.11</v>
      </c>
      <c r="E50" s="12">
        <v>0.44</v>
      </c>
      <c r="F50" s="12">
        <v>19.78</v>
      </c>
      <c r="G50" s="12">
        <v>91.96</v>
      </c>
      <c r="H50" s="12">
        <v>9.1999999999999993</v>
      </c>
      <c r="I50" s="12">
        <v>10</v>
      </c>
      <c r="J50" s="12" t="s">
        <v>136</v>
      </c>
      <c r="K50" s="12">
        <v>1.24</v>
      </c>
      <c r="L50" s="12" t="s">
        <v>136</v>
      </c>
      <c r="M50" s="12">
        <v>42.4</v>
      </c>
      <c r="N50" s="12">
        <v>0.04</v>
      </c>
      <c r="O50" s="12" t="s">
        <v>136</v>
      </c>
      <c r="P50" s="12" t="s">
        <v>136</v>
      </c>
      <c r="Q50" s="15" t="s">
        <v>136</v>
      </c>
    </row>
    <row r="51" spans="1:17" s="44" customFormat="1" x14ac:dyDescent="0.3">
      <c r="A51" s="40"/>
      <c r="B51" s="41" t="s">
        <v>19</v>
      </c>
      <c r="C51" s="41"/>
      <c r="D51" s="41">
        <f t="shared" ref="D51:Q51" si="4">SUM(D44:D50)</f>
        <v>29.46</v>
      </c>
      <c r="E51" s="41">
        <f t="shared" si="4"/>
        <v>25.509999999999998</v>
      </c>
      <c r="F51" s="41">
        <f t="shared" si="4"/>
        <v>134.82999999999998</v>
      </c>
      <c r="G51" s="41">
        <f t="shared" si="4"/>
        <v>858.27</v>
      </c>
      <c r="H51" s="41">
        <f t="shared" si="4"/>
        <v>404.39000000000004</v>
      </c>
      <c r="I51" s="46">
        <f t="shared" si="4"/>
        <v>136.41</v>
      </c>
      <c r="J51" s="46">
        <f t="shared" si="4"/>
        <v>301.19</v>
      </c>
      <c r="K51" s="46">
        <f t="shared" si="4"/>
        <v>25.52</v>
      </c>
      <c r="L51" s="46">
        <f t="shared" si="4"/>
        <v>1257.8</v>
      </c>
      <c r="M51" s="46">
        <f t="shared" si="4"/>
        <v>150.13</v>
      </c>
      <c r="N51" s="46">
        <f t="shared" si="4"/>
        <v>1.04</v>
      </c>
      <c r="O51" s="46">
        <f t="shared" si="4"/>
        <v>2.5099999999999998</v>
      </c>
      <c r="P51" s="46">
        <f t="shared" si="4"/>
        <v>3.0700000000000003</v>
      </c>
      <c r="Q51" s="47">
        <f t="shared" si="4"/>
        <v>28.36</v>
      </c>
    </row>
    <row r="52" spans="1:17" x14ac:dyDescent="0.3">
      <c r="A52" s="16"/>
      <c r="B52" s="26" t="s">
        <v>40</v>
      </c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8"/>
    </row>
    <row r="53" spans="1:17" ht="26.4" x14ac:dyDescent="0.3">
      <c r="A53" s="16" t="s">
        <v>182</v>
      </c>
      <c r="B53" s="21" t="s">
        <v>183</v>
      </c>
      <c r="C53" s="12" t="s">
        <v>184</v>
      </c>
      <c r="D53" s="12">
        <v>1.52</v>
      </c>
      <c r="E53" s="12">
        <v>1.35</v>
      </c>
      <c r="F53" s="12">
        <v>15.9</v>
      </c>
      <c r="G53" s="12">
        <v>81</v>
      </c>
      <c r="H53" s="12">
        <v>126.6</v>
      </c>
      <c r="I53" s="12">
        <v>15.4</v>
      </c>
      <c r="J53" s="12">
        <v>92.8</v>
      </c>
      <c r="K53" s="12">
        <v>0.41</v>
      </c>
      <c r="L53" s="12">
        <v>10</v>
      </c>
      <c r="M53" s="12">
        <v>11.1</v>
      </c>
      <c r="N53" s="12">
        <v>0.04</v>
      </c>
      <c r="O53" s="12">
        <v>0.16</v>
      </c>
      <c r="P53" s="12">
        <v>0.12</v>
      </c>
      <c r="Q53" s="15">
        <v>1.33</v>
      </c>
    </row>
    <row r="54" spans="1:17" x14ac:dyDescent="0.3">
      <c r="A54" s="16"/>
      <c r="B54" s="21" t="s">
        <v>55</v>
      </c>
      <c r="C54" s="12">
        <v>20</v>
      </c>
      <c r="D54" s="12">
        <v>1.58</v>
      </c>
      <c r="E54" s="12">
        <v>0.2</v>
      </c>
      <c r="F54" s="12">
        <v>9.66</v>
      </c>
      <c r="G54" s="12">
        <v>46.76</v>
      </c>
      <c r="H54" s="12">
        <v>4.5999999999999996</v>
      </c>
      <c r="I54" s="12">
        <v>6.6</v>
      </c>
      <c r="J54" s="12">
        <v>17.399999999999999</v>
      </c>
      <c r="K54" s="12">
        <v>0.22</v>
      </c>
      <c r="L54" s="12" t="s">
        <v>49</v>
      </c>
      <c r="M54" s="12" t="s">
        <v>49</v>
      </c>
      <c r="N54" s="12">
        <v>0.02</v>
      </c>
      <c r="O54" s="12" t="s">
        <v>136</v>
      </c>
      <c r="P54" s="12" t="s">
        <v>136</v>
      </c>
      <c r="Q54" s="15">
        <v>6</v>
      </c>
    </row>
    <row r="55" spans="1:17" x14ac:dyDescent="0.3">
      <c r="A55" s="16" t="s">
        <v>84</v>
      </c>
      <c r="B55" s="21" t="s">
        <v>18</v>
      </c>
      <c r="C55" s="12">
        <v>10</v>
      </c>
      <c r="D55" s="12">
        <v>0.08</v>
      </c>
      <c r="E55" s="12">
        <v>7.25</v>
      </c>
      <c r="F55" s="12">
        <v>0.13</v>
      </c>
      <c r="G55" s="12">
        <v>66</v>
      </c>
      <c r="H55" s="12">
        <v>2.4</v>
      </c>
      <c r="I55" s="12" t="s">
        <v>49</v>
      </c>
      <c r="J55" s="12">
        <v>3</v>
      </c>
      <c r="K55" s="12">
        <v>0.02</v>
      </c>
      <c r="L55" s="12">
        <v>40</v>
      </c>
      <c r="M55" s="12">
        <v>45</v>
      </c>
      <c r="N55" s="12">
        <v>0</v>
      </c>
      <c r="O55" s="12">
        <v>0.01</v>
      </c>
      <c r="P55" s="12">
        <v>0.01</v>
      </c>
      <c r="Q55" s="15">
        <v>0</v>
      </c>
    </row>
    <row r="56" spans="1:17" s="44" customFormat="1" x14ac:dyDescent="0.3">
      <c r="A56" s="40"/>
      <c r="B56" s="41" t="s">
        <v>19</v>
      </c>
      <c r="C56" s="42"/>
      <c r="D56" s="42">
        <f t="shared" ref="D56:Q56" si="5">SUM(D53:D55)</f>
        <v>3.18</v>
      </c>
      <c r="E56" s="42">
        <f t="shared" si="5"/>
        <v>8.8000000000000007</v>
      </c>
      <c r="F56" s="42">
        <f t="shared" si="5"/>
        <v>25.69</v>
      </c>
      <c r="G56" s="42">
        <f t="shared" si="5"/>
        <v>193.76</v>
      </c>
      <c r="H56" s="42">
        <f t="shared" si="5"/>
        <v>133.6</v>
      </c>
      <c r="I56" s="42">
        <f t="shared" si="5"/>
        <v>22</v>
      </c>
      <c r="J56" s="42">
        <f t="shared" si="5"/>
        <v>113.19999999999999</v>
      </c>
      <c r="K56" s="42">
        <f t="shared" si="5"/>
        <v>0.65</v>
      </c>
      <c r="L56" s="42">
        <f t="shared" si="5"/>
        <v>50</v>
      </c>
      <c r="M56" s="42">
        <f t="shared" si="5"/>
        <v>56.1</v>
      </c>
      <c r="N56" s="42">
        <f t="shared" si="5"/>
        <v>0.06</v>
      </c>
      <c r="O56" s="42">
        <f t="shared" si="5"/>
        <v>0.17</v>
      </c>
      <c r="P56" s="42">
        <f t="shared" si="5"/>
        <v>0.13</v>
      </c>
      <c r="Q56" s="43">
        <f t="shared" si="5"/>
        <v>7.33</v>
      </c>
    </row>
    <row r="57" spans="1:17" s="17" customFormat="1" x14ac:dyDescent="0.3">
      <c r="A57" s="31"/>
      <c r="B57" s="22" t="s">
        <v>22</v>
      </c>
      <c r="C57" s="23"/>
      <c r="D57" s="23">
        <f>D42+D51+D56</f>
        <v>55.17</v>
      </c>
      <c r="E57" s="23">
        <f t="shared" ref="E57:Q57" si="6">E42+E51+E56</f>
        <v>46.629999999999995</v>
      </c>
      <c r="F57" s="23">
        <f t="shared" si="6"/>
        <v>274.37</v>
      </c>
      <c r="G57" s="23">
        <f t="shared" si="6"/>
        <v>1690.9999999999998</v>
      </c>
      <c r="H57" s="23">
        <f t="shared" si="6"/>
        <v>598.97</v>
      </c>
      <c r="I57" s="23">
        <f t="shared" si="6"/>
        <v>214.86</v>
      </c>
      <c r="J57" s="23">
        <f t="shared" si="6"/>
        <v>767.10000000000014</v>
      </c>
      <c r="K57" s="23">
        <f t="shared" si="6"/>
        <v>32.33</v>
      </c>
      <c r="L57" s="23">
        <f t="shared" si="6"/>
        <v>6182.7</v>
      </c>
      <c r="M57" s="23">
        <f t="shared" si="6"/>
        <v>6236.3700000000008</v>
      </c>
      <c r="N57" s="23">
        <f t="shared" si="6"/>
        <v>1.6220000000000001</v>
      </c>
      <c r="O57" s="23">
        <f t="shared" si="6"/>
        <v>4.0419999999999998</v>
      </c>
      <c r="P57" s="23">
        <f t="shared" si="6"/>
        <v>9.49</v>
      </c>
      <c r="Q57" s="32">
        <f t="shared" si="6"/>
        <v>68.03</v>
      </c>
    </row>
    <row r="58" spans="1:17" x14ac:dyDescent="0.3">
      <c r="A58" s="312" t="s">
        <v>26</v>
      </c>
      <c r="B58" s="313"/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4"/>
    </row>
    <row r="59" spans="1:17" x14ac:dyDescent="0.3">
      <c r="A59" s="16"/>
      <c r="B59" s="19" t="s">
        <v>15</v>
      </c>
      <c r="C59" s="307"/>
      <c r="D59" s="307"/>
      <c r="E59" s="307"/>
      <c r="F59" s="307"/>
      <c r="G59" s="307"/>
      <c r="H59" s="307"/>
      <c r="I59" s="307"/>
      <c r="J59" s="307"/>
      <c r="K59" s="307"/>
      <c r="L59" s="307"/>
      <c r="M59" s="307"/>
      <c r="N59" s="307"/>
      <c r="O59" s="307"/>
      <c r="P59" s="307"/>
      <c r="Q59" s="308"/>
    </row>
    <row r="60" spans="1:17" ht="26.4" x14ac:dyDescent="0.3">
      <c r="A60" s="92" t="s">
        <v>76</v>
      </c>
      <c r="B60" s="93" t="s">
        <v>67</v>
      </c>
      <c r="C60" s="90">
        <v>30</v>
      </c>
      <c r="D60" s="90">
        <v>0.42</v>
      </c>
      <c r="E60" s="90">
        <v>1.62</v>
      </c>
      <c r="F60" s="90">
        <v>2.7</v>
      </c>
      <c r="G60" s="90">
        <v>28.2</v>
      </c>
      <c r="H60" s="90">
        <v>4.2</v>
      </c>
      <c r="I60" s="90">
        <v>6</v>
      </c>
      <c r="J60" s="90">
        <v>7.8</v>
      </c>
      <c r="K60" s="90">
        <v>0.27</v>
      </c>
      <c r="L60" s="90" t="s">
        <v>49</v>
      </c>
      <c r="M60" s="90">
        <v>39.9</v>
      </c>
      <c r="N60" s="90">
        <v>1.7999999999999999E-2</v>
      </c>
      <c r="O60" s="90">
        <v>1.2E-2</v>
      </c>
      <c r="P60" s="90">
        <v>0.15</v>
      </c>
      <c r="Q60" s="91">
        <v>7.32</v>
      </c>
    </row>
    <row r="61" spans="1:17" ht="27" customHeight="1" x14ac:dyDescent="0.3">
      <c r="A61" s="16" t="s">
        <v>91</v>
      </c>
      <c r="B61" s="21" t="s">
        <v>142</v>
      </c>
      <c r="C61" s="12">
        <v>75</v>
      </c>
      <c r="D61" s="12">
        <v>6.52</v>
      </c>
      <c r="E61" s="12">
        <v>5.38</v>
      </c>
      <c r="F61" s="12">
        <v>9.0299999999999994</v>
      </c>
      <c r="G61" s="12">
        <v>111</v>
      </c>
      <c r="H61" s="12">
        <v>34.409999999999997</v>
      </c>
      <c r="I61" s="12">
        <v>28.7</v>
      </c>
      <c r="J61" s="12">
        <v>125</v>
      </c>
      <c r="K61" s="12">
        <v>33.9</v>
      </c>
      <c r="L61" s="12">
        <v>38.71</v>
      </c>
      <c r="M61" s="12">
        <v>4.4999999999999998E-2</v>
      </c>
      <c r="N61" s="12">
        <v>0.01</v>
      </c>
      <c r="O61" s="12">
        <v>0.01</v>
      </c>
      <c r="P61" s="12">
        <v>0.7</v>
      </c>
      <c r="Q61" s="15">
        <v>0.2</v>
      </c>
    </row>
    <row r="62" spans="1:17" ht="26.4" x14ac:dyDescent="0.3">
      <c r="A62" s="16" t="s">
        <v>92</v>
      </c>
      <c r="B62" s="21" t="s">
        <v>30</v>
      </c>
      <c r="C62" s="12">
        <v>150</v>
      </c>
      <c r="D62" s="12">
        <v>5.75</v>
      </c>
      <c r="E62" s="12">
        <v>3.5</v>
      </c>
      <c r="F62" s="12">
        <v>25.57</v>
      </c>
      <c r="G62" s="12">
        <v>158.16</v>
      </c>
      <c r="H62" s="12">
        <v>16.27</v>
      </c>
      <c r="I62" s="12">
        <v>32.58</v>
      </c>
      <c r="J62" s="12">
        <v>98.58</v>
      </c>
      <c r="K62" s="12">
        <v>1.1299999999999999</v>
      </c>
      <c r="L62" s="12" t="s">
        <v>49</v>
      </c>
      <c r="M62" s="12">
        <v>32</v>
      </c>
      <c r="N62" s="12">
        <v>0.17</v>
      </c>
      <c r="O62" s="12">
        <v>0.1</v>
      </c>
      <c r="P62" s="12">
        <v>1.9</v>
      </c>
      <c r="Q62" s="15">
        <v>23.33</v>
      </c>
    </row>
    <row r="63" spans="1:17" ht="26.4" x14ac:dyDescent="0.3">
      <c r="A63" s="97" t="s">
        <v>90</v>
      </c>
      <c r="B63" s="98" t="s">
        <v>42</v>
      </c>
      <c r="C63" s="95" t="s">
        <v>50</v>
      </c>
      <c r="D63" s="95">
        <v>0.13</v>
      </c>
      <c r="E63" s="95">
        <v>0.02</v>
      </c>
      <c r="F63" s="95">
        <v>15.2</v>
      </c>
      <c r="G63" s="95">
        <v>62</v>
      </c>
      <c r="H63" s="95">
        <v>14.2</v>
      </c>
      <c r="I63" s="95">
        <v>2.4</v>
      </c>
      <c r="J63" s="95">
        <v>4.4000000000000004</v>
      </c>
      <c r="K63" s="95">
        <v>0.36</v>
      </c>
      <c r="L63" s="95" t="s">
        <v>49</v>
      </c>
      <c r="M63" s="95" t="s">
        <v>49</v>
      </c>
      <c r="N63" s="95" t="s">
        <v>49</v>
      </c>
      <c r="O63" s="95" t="s">
        <v>49</v>
      </c>
      <c r="P63" s="95">
        <v>0.03</v>
      </c>
      <c r="Q63" s="96">
        <v>0.02</v>
      </c>
    </row>
    <row r="64" spans="1:17" s="94" customFormat="1" x14ac:dyDescent="0.3">
      <c r="A64" s="97" t="s">
        <v>84</v>
      </c>
      <c r="B64" s="98" t="s">
        <v>18</v>
      </c>
      <c r="C64" s="95">
        <v>10</v>
      </c>
      <c r="D64" s="95">
        <v>0.08</v>
      </c>
      <c r="E64" s="95">
        <v>7.25</v>
      </c>
      <c r="F64" s="95">
        <v>0.13</v>
      </c>
      <c r="G64" s="95">
        <v>66</v>
      </c>
      <c r="H64" s="95">
        <v>2.4</v>
      </c>
      <c r="I64" s="95" t="s">
        <v>49</v>
      </c>
      <c r="J64" s="95">
        <v>3</v>
      </c>
      <c r="K64" s="95">
        <v>0.02</v>
      </c>
      <c r="L64" s="95">
        <v>40</v>
      </c>
      <c r="M64" s="95">
        <v>45</v>
      </c>
      <c r="N64" s="95">
        <v>0</v>
      </c>
      <c r="O64" s="95">
        <v>0.01</v>
      </c>
      <c r="P64" s="95">
        <v>0.01</v>
      </c>
      <c r="Q64" s="96">
        <v>0</v>
      </c>
    </row>
    <row r="65" spans="1:17" x14ac:dyDescent="0.3">
      <c r="A65" s="16"/>
      <c r="B65" s="21" t="s">
        <v>55</v>
      </c>
      <c r="C65" s="12">
        <v>40</v>
      </c>
      <c r="D65" s="12">
        <v>3.16</v>
      </c>
      <c r="E65" s="12">
        <v>0.4</v>
      </c>
      <c r="F65" s="12">
        <v>19.32</v>
      </c>
      <c r="G65" s="12">
        <v>93.52</v>
      </c>
      <c r="H65" s="12">
        <v>9.1999999999999993</v>
      </c>
      <c r="I65" s="12">
        <v>13.2</v>
      </c>
      <c r="J65" s="12">
        <v>34.799999999999997</v>
      </c>
      <c r="K65" s="12">
        <v>0.44</v>
      </c>
      <c r="L65" s="12" t="s">
        <v>49</v>
      </c>
      <c r="M65" s="12" t="s">
        <v>49</v>
      </c>
      <c r="N65" s="12">
        <v>0.04</v>
      </c>
      <c r="O65" s="12" t="s">
        <v>136</v>
      </c>
      <c r="P65" s="12" t="s">
        <v>136</v>
      </c>
      <c r="Q65" s="15">
        <v>12</v>
      </c>
    </row>
    <row r="66" spans="1:17" s="44" customFormat="1" x14ac:dyDescent="0.3">
      <c r="A66" s="40"/>
      <c r="B66" s="41" t="s">
        <v>19</v>
      </c>
      <c r="C66" s="42"/>
      <c r="D66" s="42">
        <f>SUM(D60:D65)</f>
        <v>16.060000000000002</v>
      </c>
      <c r="E66" s="42">
        <f>SUM(E60:E65)</f>
        <v>18.169999999999998</v>
      </c>
      <c r="F66" s="42">
        <f>SUM(F60:F65)</f>
        <v>71.95</v>
      </c>
      <c r="G66" s="42">
        <f>SUM(G60:G65)</f>
        <v>518.88</v>
      </c>
      <c r="H66" s="42">
        <f>SUM(H60:H65)</f>
        <v>80.680000000000007</v>
      </c>
      <c r="I66" s="42">
        <f>SUM(I60:I65)</f>
        <v>82.88000000000001</v>
      </c>
      <c r="J66" s="42">
        <f>SUM(J60:J65)</f>
        <v>273.58</v>
      </c>
      <c r="K66" s="42">
        <f>SUM(K60:K65)</f>
        <v>36.120000000000005</v>
      </c>
      <c r="L66" s="42">
        <f>SUM(L60:L65)</f>
        <v>78.710000000000008</v>
      </c>
      <c r="M66" s="42">
        <f>SUM(M60:M65)</f>
        <v>116.94499999999999</v>
      </c>
      <c r="N66" s="42">
        <f>SUM(N60:N65)</f>
        <v>0.23800000000000002</v>
      </c>
      <c r="O66" s="42">
        <f>SUM(O60:O65)</f>
        <v>0.13200000000000001</v>
      </c>
      <c r="P66" s="42">
        <f>SUM(P60:P65)</f>
        <v>2.7899999999999996</v>
      </c>
      <c r="Q66" s="43">
        <f>SUM(Q60:Q65)</f>
        <v>42.87</v>
      </c>
    </row>
    <row r="67" spans="1:17" x14ac:dyDescent="0.3">
      <c r="A67" s="16"/>
      <c r="B67" s="19" t="s">
        <v>20</v>
      </c>
      <c r="C67" s="307"/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8"/>
    </row>
    <row r="68" spans="1:17" ht="39.6" x14ac:dyDescent="0.3">
      <c r="A68" s="102" t="s">
        <v>104</v>
      </c>
      <c r="B68" s="100" t="s">
        <v>213</v>
      </c>
      <c r="C68" s="99">
        <v>50</v>
      </c>
      <c r="D68" s="99">
        <v>0.55000000000000004</v>
      </c>
      <c r="E68" s="99">
        <v>1.75</v>
      </c>
      <c r="F68" s="99">
        <v>1.9</v>
      </c>
      <c r="G68" s="99">
        <v>11</v>
      </c>
      <c r="H68" s="99">
        <v>7</v>
      </c>
      <c r="I68" s="99">
        <v>10</v>
      </c>
      <c r="J68" s="99">
        <v>13</v>
      </c>
      <c r="K68" s="99">
        <v>0.45</v>
      </c>
      <c r="L68" s="99" t="s">
        <v>49</v>
      </c>
      <c r="M68" s="99">
        <v>66.5</v>
      </c>
      <c r="N68" s="99">
        <v>0.03</v>
      </c>
      <c r="O68" s="99">
        <v>0.02</v>
      </c>
      <c r="P68" s="99">
        <v>0.25</v>
      </c>
      <c r="Q68" s="101">
        <v>8.75</v>
      </c>
    </row>
    <row r="69" spans="1:17" ht="52.8" x14ac:dyDescent="0.3">
      <c r="A69" s="102" t="s">
        <v>186</v>
      </c>
      <c r="B69" s="103" t="s">
        <v>187</v>
      </c>
      <c r="C69" s="99" t="s">
        <v>188</v>
      </c>
      <c r="D69" s="99">
        <v>7.92</v>
      </c>
      <c r="E69" s="99">
        <v>6.2</v>
      </c>
      <c r="F69" s="99">
        <v>7.9</v>
      </c>
      <c r="G69" s="99">
        <v>125.5</v>
      </c>
      <c r="H69" s="99">
        <v>26.5</v>
      </c>
      <c r="I69" s="99">
        <v>36.4</v>
      </c>
      <c r="J69" s="99">
        <v>51.4</v>
      </c>
      <c r="K69" s="99">
        <v>0.92</v>
      </c>
      <c r="L69" s="99" t="s">
        <v>49</v>
      </c>
      <c r="M69" s="99">
        <v>203</v>
      </c>
      <c r="N69" s="99">
        <v>0.08</v>
      </c>
      <c r="O69" s="99">
        <v>0.05</v>
      </c>
      <c r="P69" s="99">
        <v>0.99</v>
      </c>
      <c r="Q69" s="101">
        <v>11</v>
      </c>
    </row>
    <row r="70" spans="1:17" ht="52.8" x14ac:dyDescent="0.3">
      <c r="A70" s="106" t="s">
        <v>102</v>
      </c>
      <c r="B70" s="107" t="s">
        <v>141</v>
      </c>
      <c r="C70" s="104" t="s">
        <v>114</v>
      </c>
      <c r="D70" s="104">
        <v>23.06</v>
      </c>
      <c r="E70" s="104">
        <v>20</v>
      </c>
      <c r="F70" s="104">
        <v>4.62</v>
      </c>
      <c r="G70" s="104">
        <v>286</v>
      </c>
      <c r="H70" s="104">
        <v>56.6</v>
      </c>
      <c r="I70" s="104">
        <v>5.4</v>
      </c>
      <c r="J70" s="104">
        <v>113.13</v>
      </c>
      <c r="K70" s="104">
        <v>1.5</v>
      </c>
      <c r="L70" s="104">
        <v>91.2</v>
      </c>
      <c r="M70" s="104">
        <v>106</v>
      </c>
      <c r="N70" s="104">
        <v>0.06</v>
      </c>
      <c r="O70" s="104">
        <v>0.16</v>
      </c>
      <c r="P70" s="104">
        <v>5</v>
      </c>
      <c r="Q70" s="105">
        <v>4.7</v>
      </c>
    </row>
    <row r="71" spans="1:17" ht="41.4" customHeight="1" x14ac:dyDescent="0.3">
      <c r="A71" s="16" t="s">
        <v>82</v>
      </c>
      <c r="B71" s="21" t="s">
        <v>53</v>
      </c>
      <c r="C71" s="12">
        <v>157.5</v>
      </c>
      <c r="D71" s="12">
        <v>5.73</v>
      </c>
      <c r="E71" s="12">
        <v>6.07</v>
      </c>
      <c r="F71" s="12">
        <v>31.98</v>
      </c>
      <c r="G71" s="12">
        <v>205</v>
      </c>
      <c r="H71" s="12">
        <v>9.7799999999999994</v>
      </c>
      <c r="I71" s="12">
        <v>7.9</v>
      </c>
      <c r="J71" s="12">
        <v>39.450000000000003</v>
      </c>
      <c r="K71" s="12">
        <v>0.81</v>
      </c>
      <c r="L71" s="12">
        <v>30</v>
      </c>
      <c r="M71" s="12">
        <v>0.74</v>
      </c>
      <c r="N71" s="12">
        <v>0.03</v>
      </c>
      <c r="O71" s="12">
        <v>0.55000000000000004</v>
      </c>
      <c r="P71" s="12">
        <v>1.5</v>
      </c>
      <c r="Q71" s="15" t="s">
        <v>49</v>
      </c>
    </row>
    <row r="72" spans="1:17" ht="40.200000000000003" thickBot="1" x14ac:dyDescent="0.35">
      <c r="A72" s="108" t="s">
        <v>189</v>
      </c>
      <c r="B72" s="110" t="s">
        <v>190</v>
      </c>
      <c r="C72" s="109">
        <v>200</v>
      </c>
      <c r="D72" s="109">
        <v>0.35</v>
      </c>
      <c r="E72" s="109">
        <v>0.08</v>
      </c>
      <c r="F72" s="109">
        <v>29.85</v>
      </c>
      <c r="G72" s="109">
        <v>122.2</v>
      </c>
      <c r="H72" s="109">
        <v>20.32</v>
      </c>
      <c r="I72" s="109">
        <v>8.1199999999999992</v>
      </c>
      <c r="J72" s="109">
        <v>19.36</v>
      </c>
      <c r="K72" s="109">
        <v>0.45</v>
      </c>
      <c r="L72" s="109" t="s">
        <v>49</v>
      </c>
      <c r="M72" s="109">
        <v>1</v>
      </c>
      <c r="N72" s="109">
        <v>0.02</v>
      </c>
      <c r="O72" s="109">
        <v>1.2E-2</v>
      </c>
      <c r="P72" s="109">
        <v>0.06</v>
      </c>
      <c r="Q72" s="109" t="s">
        <v>136</v>
      </c>
    </row>
    <row r="73" spans="1:17" x14ac:dyDescent="0.3">
      <c r="A73" s="122"/>
      <c r="B73" s="123" t="s">
        <v>55</v>
      </c>
      <c r="C73" s="120">
        <v>20</v>
      </c>
      <c r="D73" s="120">
        <v>1.58</v>
      </c>
      <c r="E73" s="120">
        <v>0.2</v>
      </c>
      <c r="F73" s="120">
        <v>9.66</v>
      </c>
      <c r="G73" s="120">
        <v>46.76</v>
      </c>
      <c r="H73" s="120">
        <v>4.5999999999999996</v>
      </c>
      <c r="I73" s="120">
        <v>6.6</v>
      </c>
      <c r="J73" s="120">
        <v>17.399999999999999</v>
      </c>
      <c r="K73" s="120">
        <v>0.22</v>
      </c>
      <c r="L73" s="120" t="s">
        <v>49</v>
      </c>
      <c r="M73" s="120" t="s">
        <v>49</v>
      </c>
      <c r="N73" s="120">
        <v>0.02</v>
      </c>
      <c r="O73" s="120" t="s">
        <v>136</v>
      </c>
      <c r="P73" s="120" t="s">
        <v>136</v>
      </c>
      <c r="Q73" s="121">
        <v>6</v>
      </c>
    </row>
    <row r="74" spans="1:17" ht="27" customHeight="1" x14ac:dyDescent="0.3">
      <c r="A74" s="16"/>
      <c r="B74" s="21" t="s">
        <v>56</v>
      </c>
      <c r="C74" s="12">
        <v>40</v>
      </c>
      <c r="D74" s="12">
        <v>2.11</v>
      </c>
      <c r="E74" s="12">
        <v>0.44</v>
      </c>
      <c r="F74" s="12">
        <v>19.78</v>
      </c>
      <c r="G74" s="12">
        <v>91.96</v>
      </c>
      <c r="H74" s="12">
        <v>9.1999999999999993</v>
      </c>
      <c r="I74" s="12">
        <v>10</v>
      </c>
      <c r="J74" s="12" t="s">
        <v>136</v>
      </c>
      <c r="K74" s="12">
        <v>1.24</v>
      </c>
      <c r="L74" s="12" t="s">
        <v>136</v>
      </c>
      <c r="M74" s="12">
        <v>42.4</v>
      </c>
      <c r="N74" s="12">
        <v>0.04</v>
      </c>
      <c r="O74" s="12" t="s">
        <v>136</v>
      </c>
      <c r="P74" s="12" t="s">
        <v>136</v>
      </c>
      <c r="Q74" s="15" t="s">
        <v>136</v>
      </c>
    </row>
    <row r="75" spans="1:17" s="44" customFormat="1" x14ac:dyDescent="0.3">
      <c r="A75" s="40"/>
      <c r="B75" s="41" t="s">
        <v>27</v>
      </c>
      <c r="C75" s="42"/>
      <c r="D75" s="42">
        <f t="shared" ref="D75:Q75" si="7">SUM(D68:D74)</f>
        <v>41.300000000000004</v>
      </c>
      <c r="E75" s="42">
        <f t="shared" si="7"/>
        <v>34.739999999999995</v>
      </c>
      <c r="F75" s="42">
        <f t="shared" si="7"/>
        <v>105.69</v>
      </c>
      <c r="G75" s="42">
        <f t="shared" si="7"/>
        <v>888.42000000000007</v>
      </c>
      <c r="H75" s="42">
        <f t="shared" si="7"/>
        <v>133.99999999999997</v>
      </c>
      <c r="I75" s="42">
        <f t="shared" si="7"/>
        <v>84.419999999999987</v>
      </c>
      <c r="J75" s="42">
        <f t="shared" si="7"/>
        <v>253.74000000000004</v>
      </c>
      <c r="K75" s="42">
        <f t="shared" si="7"/>
        <v>5.59</v>
      </c>
      <c r="L75" s="42">
        <f t="shared" si="7"/>
        <v>121.2</v>
      </c>
      <c r="M75" s="42">
        <f t="shared" si="7"/>
        <v>419.64</v>
      </c>
      <c r="N75" s="42">
        <f t="shared" si="7"/>
        <v>0.27999999999999997</v>
      </c>
      <c r="O75" s="42">
        <f t="shared" si="7"/>
        <v>0.79200000000000004</v>
      </c>
      <c r="P75" s="42">
        <f t="shared" si="7"/>
        <v>7.8</v>
      </c>
      <c r="Q75" s="43">
        <f t="shared" si="7"/>
        <v>30.45</v>
      </c>
    </row>
    <row r="76" spans="1:17" x14ac:dyDescent="0.3">
      <c r="A76" s="16"/>
      <c r="B76" s="19" t="s">
        <v>40</v>
      </c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5"/>
      <c r="P76" s="305"/>
      <c r="Q76" s="306"/>
    </row>
    <row r="77" spans="1:17" ht="26.4" x14ac:dyDescent="0.3">
      <c r="A77" s="16" t="s">
        <v>110</v>
      </c>
      <c r="B77" s="21" t="s">
        <v>191</v>
      </c>
      <c r="C77" s="12">
        <v>200</v>
      </c>
      <c r="D77" s="12">
        <v>5.8</v>
      </c>
      <c r="E77" s="12">
        <v>5</v>
      </c>
      <c r="F77" s="12">
        <v>8</v>
      </c>
      <c r="G77" s="12">
        <v>100</v>
      </c>
      <c r="H77" s="12">
        <v>240</v>
      </c>
      <c r="I77" s="12">
        <v>28</v>
      </c>
      <c r="J77" s="12">
        <v>180</v>
      </c>
      <c r="K77" s="12">
        <v>0.2</v>
      </c>
      <c r="L77" s="12">
        <v>40</v>
      </c>
      <c r="M77" s="12">
        <v>44.4</v>
      </c>
      <c r="N77" s="12">
        <v>0.08</v>
      </c>
      <c r="O77" s="12">
        <v>0.34</v>
      </c>
      <c r="P77" s="12">
        <v>0.2</v>
      </c>
      <c r="Q77" s="15">
        <v>1.4</v>
      </c>
    </row>
    <row r="78" spans="1:17" x14ac:dyDescent="0.3">
      <c r="A78" s="16"/>
      <c r="B78" s="21" t="s">
        <v>178</v>
      </c>
      <c r="C78" s="12">
        <v>35</v>
      </c>
      <c r="D78" s="12">
        <v>1.2</v>
      </c>
      <c r="E78" s="12">
        <v>5.5</v>
      </c>
      <c r="F78" s="12">
        <v>19.899999999999999</v>
      </c>
      <c r="G78" s="12">
        <v>133.5</v>
      </c>
      <c r="H78" s="12">
        <v>0.6</v>
      </c>
      <c r="I78" s="12">
        <v>13.2</v>
      </c>
      <c r="J78" s="12" t="s">
        <v>136</v>
      </c>
      <c r="K78" s="12">
        <v>0.05</v>
      </c>
      <c r="L78" s="12" t="s">
        <v>136</v>
      </c>
      <c r="M78" s="12" t="s">
        <v>136</v>
      </c>
      <c r="N78" s="12">
        <v>1E-3</v>
      </c>
      <c r="O78" s="12">
        <v>1E-3</v>
      </c>
      <c r="P78" s="12" t="s">
        <v>136</v>
      </c>
      <c r="Q78" s="15" t="s">
        <v>136</v>
      </c>
    </row>
    <row r="79" spans="1:17" s="44" customFormat="1" x14ac:dyDescent="0.3">
      <c r="A79" s="40"/>
      <c r="B79" s="41" t="s">
        <v>27</v>
      </c>
      <c r="C79" s="41"/>
      <c r="D79" s="41">
        <f t="shared" ref="D79:Q79" si="8">SUM(D77:D78)</f>
        <v>7</v>
      </c>
      <c r="E79" s="41">
        <f t="shared" si="8"/>
        <v>10.5</v>
      </c>
      <c r="F79" s="41">
        <f t="shared" si="8"/>
        <v>27.9</v>
      </c>
      <c r="G79" s="41">
        <f t="shared" si="8"/>
        <v>233.5</v>
      </c>
      <c r="H79" s="41">
        <f t="shared" si="8"/>
        <v>240.6</v>
      </c>
      <c r="I79" s="41">
        <f t="shared" si="8"/>
        <v>41.2</v>
      </c>
      <c r="J79" s="41">
        <f t="shared" si="8"/>
        <v>180</v>
      </c>
      <c r="K79" s="41">
        <f t="shared" si="8"/>
        <v>0.25</v>
      </c>
      <c r="L79" s="41">
        <f t="shared" si="8"/>
        <v>40</v>
      </c>
      <c r="M79" s="41">
        <f t="shared" si="8"/>
        <v>44.4</v>
      </c>
      <c r="N79" s="41">
        <f t="shared" si="8"/>
        <v>8.1000000000000003E-2</v>
      </c>
      <c r="O79" s="41">
        <f t="shared" si="8"/>
        <v>0.34100000000000003</v>
      </c>
      <c r="P79" s="41">
        <f t="shared" si="8"/>
        <v>0.2</v>
      </c>
      <c r="Q79" s="45">
        <f t="shared" si="8"/>
        <v>1.4</v>
      </c>
    </row>
    <row r="80" spans="1:17" s="17" customFormat="1" x14ac:dyDescent="0.3">
      <c r="A80" s="31"/>
      <c r="B80" s="22" t="s">
        <v>28</v>
      </c>
      <c r="C80" s="23"/>
      <c r="D80" s="23">
        <f t="shared" ref="D80:Q80" si="9">D66+D75+D79</f>
        <v>64.360000000000014</v>
      </c>
      <c r="E80" s="23">
        <f t="shared" si="9"/>
        <v>63.41</v>
      </c>
      <c r="F80" s="23">
        <f t="shared" si="9"/>
        <v>205.54</v>
      </c>
      <c r="G80" s="23">
        <f t="shared" si="9"/>
        <v>1640.8000000000002</v>
      </c>
      <c r="H80" s="23">
        <f t="shared" si="9"/>
        <v>455.28</v>
      </c>
      <c r="I80" s="23">
        <f t="shared" si="9"/>
        <v>208.5</v>
      </c>
      <c r="J80" s="23">
        <f t="shared" si="9"/>
        <v>707.32</v>
      </c>
      <c r="K80" s="23">
        <f t="shared" si="9"/>
        <v>41.960000000000008</v>
      </c>
      <c r="L80" s="23">
        <f t="shared" si="9"/>
        <v>239.91000000000003</v>
      </c>
      <c r="M80" s="23">
        <f t="shared" si="9"/>
        <v>580.98500000000001</v>
      </c>
      <c r="N80" s="23">
        <f t="shared" si="9"/>
        <v>0.59899999999999998</v>
      </c>
      <c r="O80" s="23">
        <f t="shared" si="9"/>
        <v>1.2650000000000001</v>
      </c>
      <c r="P80" s="23">
        <f t="shared" si="9"/>
        <v>10.79</v>
      </c>
      <c r="Q80" s="32">
        <f t="shared" si="9"/>
        <v>74.72</v>
      </c>
    </row>
    <row r="81" spans="1:17" x14ac:dyDescent="0.3">
      <c r="A81" s="312" t="s">
        <v>29</v>
      </c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3"/>
      <c r="N81" s="313"/>
      <c r="O81" s="313"/>
      <c r="P81" s="313"/>
      <c r="Q81" s="314"/>
    </row>
    <row r="82" spans="1:17" x14ac:dyDescent="0.3">
      <c r="A82" s="16"/>
      <c r="B82" s="26" t="s">
        <v>15</v>
      </c>
      <c r="C82" s="307"/>
      <c r="D82" s="307"/>
      <c r="E82" s="307"/>
      <c r="F82" s="307"/>
      <c r="G82" s="307"/>
      <c r="H82" s="307"/>
      <c r="I82" s="307"/>
      <c r="J82" s="307"/>
      <c r="K82" s="307"/>
      <c r="L82" s="307"/>
      <c r="M82" s="307"/>
      <c r="N82" s="307"/>
      <c r="O82" s="307"/>
      <c r="P82" s="307"/>
      <c r="Q82" s="308"/>
    </row>
    <row r="83" spans="1:17" ht="39.6" x14ac:dyDescent="0.3">
      <c r="A83" s="113" t="s">
        <v>104</v>
      </c>
      <c r="B83" s="114" t="s">
        <v>214</v>
      </c>
      <c r="C83" s="111">
        <v>50</v>
      </c>
      <c r="D83" s="111">
        <v>0.55000000000000004</v>
      </c>
      <c r="E83" s="111">
        <v>1.75</v>
      </c>
      <c r="F83" s="111">
        <v>1.9</v>
      </c>
      <c r="G83" s="111">
        <v>11</v>
      </c>
      <c r="H83" s="111">
        <v>7</v>
      </c>
      <c r="I83" s="111">
        <v>10</v>
      </c>
      <c r="J83" s="111">
        <v>13</v>
      </c>
      <c r="K83" s="111">
        <v>0.45</v>
      </c>
      <c r="L83" s="111" t="s">
        <v>136</v>
      </c>
      <c r="M83" s="111">
        <v>66.5</v>
      </c>
      <c r="N83" s="111">
        <v>0.03</v>
      </c>
      <c r="O83" s="111">
        <v>0.02</v>
      </c>
      <c r="P83" s="111">
        <v>0.25</v>
      </c>
      <c r="Q83" s="112">
        <v>8.75</v>
      </c>
    </row>
    <row r="84" spans="1:17" ht="26.4" x14ac:dyDescent="0.3">
      <c r="A84" s="117" t="s">
        <v>96</v>
      </c>
      <c r="B84" s="115" t="s">
        <v>72</v>
      </c>
      <c r="C84" s="116" t="s">
        <v>73</v>
      </c>
      <c r="D84" s="116">
        <v>14.68</v>
      </c>
      <c r="E84" s="116">
        <v>10.71</v>
      </c>
      <c r="F84" s="116">
        <v>2.35</v>
      </c>
      <c r="G84" s="116">
        <v>315.20999999999998</v>
      </c>
      <c r="H84" s="116">
        <v>37.47</v>
      </c>
      <c r="I84" s="116">
        <v>40.450000000000003</v>
      </c>
      <c r="J84" s="116">
        <v>149.1</v>
      </c>
      <c r="K84" s="116">
        <v>1.64</v>
      </c>
      <c r="L84" s="116">
        <v>39</v>
      </c>
      <c r="M84" s="116">
        <v>231.7</v>
      </c>
      <c r="N84" s="116">
        <v>0.11</v>
      </c>
      <c r="O84" s="116">
        <v>0.12</v>
      </c>
      <c r="P84" s="116">
        <v>5</v>
      </c>
      <c r="Q84" s="118">
        <v>4.8499999999999996</v>
      </c>
    </row>
    <row r="85" spans="1:17" s="119" customFormat="1" ht="26.4" x14ac:dyDescent="0.3">
      <c r="A85" s="122" t="s">
        <v>74</v>
      </c>
      <c r="B85" s="123" t="s">
        <v>25</v>
      </c>
      <c r="C85" s="120">
        <v>200</v>
      </c>
      <c r="D85" s="120">
        <v>3.17</v>
      </c>
      <c r="E85" s="120">
        <v>2.68</v>
      </c>
      <c r="F85" s="120">
        <v>15.95</v>
      </c>
      <c r="G85" s="120">
        <v>100.6</v>
      </c>
      <c r="H85" s="120">
        <v>6.28</v>
      </c>
      <c r="I85" s="120">
        <v>70</v>
      </c>
      <c r="J85" s="120">
        <v>4.5</v>
      </c>
      <c r="K85" s="120">
        <v>0.67</v>
      </c>
      <c r="L85" s="120">
        <v>100</v>
      </c>
      <c r="M85" s="120">
        <v>111.1</v>
      </c>
      <c r="N85" s="120">
        <v>0.22</v>
      </c>
      <c r="O85" s="120">
        <v>0.78</v>
      </c>
      <c r="P85" s="120">
        <v>0.5</v>
      </c>
      <c r="Q85" s="121">
        <v>6.5</v>
      </c>
    </row>
    <row r="86" spans="1:17" s="144" customFormat="1" x14ac:dyDescent="0.3">
      <c r="A86" s="142" t="s">
        <v>100</v>
      </c>
      <c r="B86" s="143" t="s">
        <v>43</v>
      </c>
      <c r="C86" s="148">
        <v>15</v>
      </c>
      <c r="D86" s="148">
        <v>3.48</v>
      </c>
      <c r="E86" s="148">
        <v>4.42</v>
      </c>
      <c r="F86" s="148" t="s">
        <v>136</v>
      </c>
      <c r="G86" s="148">
        <v>54</v>
      </c>
      <c r="H86" s="148">
        <v>132</v>
      </c>
      <c r="I86" s="148">
        <v>5.25</v>
      </c>
      <c r="J86" s="148">
        <v>75</v>
      </c>
      <c r="K86" s="148">
        <v>0.15</v>
      </c>
      <c r="L86" s="148">
        <v>39</v>
      </c>
      <c r="M86" s="148">
        <v>43.2</v>
      </c>
      <c r="N86" s="148">
        <v>0.01</v>
      </c>
      <c r="O86" s="148">
        <v>0.04</v>
      </c>
      <c r="P86" s="148">
        <v>0.03</v>
      </c>
      <c r="Q86" s="141">
        <v>0.01</v>
      </c>
    </row>
    <row r="87" spans="1:17" s="119" customFormat="1" x14ac:dyDescent="0.3">
      <c r="A87" s="126"/>
      <c r="B87" s="127" t="s">
        <v>55</v>
      </c>
      <c r="C87" s="124">
        <v>40</v>
      </c>
      <c r="D87" s="124">
        <v>3.16</v>
      </c>
      <c r="E87" s="124">
        <v>0.4</v>
      </c>
      <c r="F87" s="124">
        <v>19.32</v>
      </c>
      <c r="G87" s="124">
        <v>93.52</v>
      </c>
      <c r="H87" s="124">
        <v>9.1999999999999993</v>
      </c>
      <c r="I87" s="124">
        <v>13.2</v>
      </c>
      <c r="J87" s="124">
        <v>34.799999999999997</v>
      </c>
      <c r="K87" s="124">
        <v>0.44</v>
      </c>
      <c r="L87" s="124" t="s">
        <v>49</v>
      </c>
      <c r="M87" s="124" t="s">
        <v>49</v>
      </c>
      <c r="N87" s="124">
        <v>0.04</v>
      </c>
      <c r="O87" s="124" t="s">
        <v>136</v>
      </c>
      <c r="P87" s="124" t="s">
        <v>136</v>
      </c>
      <c r="Q87" s="125">
        <v>12</v>
      </c>
    </row>
    <row r="88" spans="1:17" s="44" customFormat="1" x14ac:dyDescent="0.3">
      <c r="A88" s="40"/>
      <c r="B88" s="41" t="s">
        <v>27</v>
      </c>
      <c r="C88" s="42"/>
      <c r="D88" s="42">
        <f>SUM(D83:D87)</f>
        <v>25.04</v>
      </c>
      <c r="E88" s="42">
        <f>SUM(E83:E87)</f>
        <v>19.96</v>
      </c>
      <c r="F88" s="42">
        <f>SUM(F83:F87)</f>
        <v>39.519999999999996</v>
      </c>
      <c r="G88" s="42">
        <f>SUM(G83:G87)</f>
        <v>574.32999999999993</v>
      </c>
      <c r="H88" s="42">
        <f>SUM(H83:H87)</f>
        <v>191.95</v>
      </c>
      <c r="I88" s="42">
        <f>SUM(I83:I87)</f>
        <v>138.9</v>
      </c>
      <c r="J88" s="42">
        <f>SUM(J83:J87)</f>
        <v>276.39999999999998</v>
      </c>
      <c r="K88" s="42">
        <f>SUM(K83:K87)</f>
        <v>3.3499999999999996</v>
      </c>
      <c r="L88" s="42">
        <f>SUM(L83:L87)</f>
        <v>178</v>
      </c>
      <c r="M88" s="42">
        <f>SUM(M83:M87)</f>
        <v>452.49999999999994</v>
      </c>
      <c r="N88" s="42">
        <f>SUM(N83:N87)</f>
        <v>0.41</v>
      </c>
      <c r="O88" s="42">
        <f>SUM(O83:O87)</f>
        <v>0.96000000000000008</v>
      </c>
      <c r="P88" s="42">
        <f>SUM(P83:P87)</f>
        <v>5.78</v>
      </c>
      <c r="Q88" s="43">
        <f>SUM(Q83:Q87)</f>
        <v>32.11</v>
      </c>
    </row>
    <row r="89" spans="1:17" x14ac:dyDescent="0.3">
      <c r="A89" s="16"/>
      <c r="B89" s="26" t="s">
        <v>20</v>
      </c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8"/>
    </row>
    <row r="90" spans="1:17" ht="39.6" x14ac:dyDescent="0.3">
      <c r="A90" s="130" t="s">
        <v>192</v>
      </c>
      <c r="B90" s="131" t="s">
        <v>193</v>
      </c>
      <c r="C90" s="128" t="s">
        <v>64</v>
      </c>
      <c r="D90" s="128">
        <v>5.49</v>
      </c>
      <c r="E90" s="128">
        <v>5.27</v>
      </c>
      <c r="F90" s="128">
        <v>16.54</v>
      </c>
      <c r="G90" s="128">
        <v>148.25</v>
      </c>
      <c r="H90" s="128">
        <v>42.68</v>
      </c>
      <c r="I90" s="128">
        <v>35.58</v>
      </c>
      <c r="J90" s="128">
        <v>88.1</v>
      </c>
      <c r="K90" s="128">
        <v>2.0499999999999998</v>
      </c>
      <c r="L90" s="128" t="s">
        <v>136</v>
      </c>
      <c r="M90" s="128">
        <v>251.9</v>
      </c>
      <c r="N90" s="128">
        <v>0.23</v>
      </c>
      <c r="O90" s="128">
        <v>7.0000000000000007E-2</v>
      </c>
      <c r="P90" s="128">
        <v>1.1499999999999999</v>
      </c>
      <c r="Q90" s="129">
        <v>5.83</v>
      </c>
    </row>
    <row r="91" spans="1:17" ht="26.4" x14ac:dyDescent="0.3">
      <c r="A91" s="138" t="s">
        <v>108</v>
      </c>
      <c r="B91" s="139" t="s">
        <v>134</v>
      </c>
      <c r="C91" s="136">
        <v>50</v>
      </c>
      <c r="D91" s="136">
        <v>4.79</v>
      </c>
      <c r="E91" s="136">
        <v>10.59</v>
      </c>
      <c r="F91" s="136">
        <v>0.59</v>
      </c>
      <c r="G91" s="136">
        <v>117.5</v>
      </c>
      <c r="H91" s="136">
        <v>11.67</v>
      </c>
      <c r="I91" s="136">
        <v>6.67</v>
      </c>
      <c r="J91" s="136">
        <v>55.83</v>
      </c>
      <c r="K91" s="136">
        <v>0.75</v>
      </c>
      <c r="L91" s="136">
        <v>16.670000000000002</v>
      </c>
      <c r="M91" s="136">
        <v>18.73</v>
      </c>
      <c r="N91" s="136">
        <v>0.17</v>
      </c>
      <c r="O91" s="136">
        <v>0.04</v>
      </c>
      <c r="P91" s="136">
        <v>0.91</v>
      </c>
      <c r="Q91" s="137" t="s">
        <v>136</v>
      </c>
    </row>
    <row r="92" spans="1:17" ht="26.4" x14ac:dyDescent="0.3">
      <c r="A92" s="134" t="s">
        <v>125</v>
      </c>
      <c r="B92" s="135" t="s">
        <v>149</v>
      </c>
      <c r="C92" s="132">
        <v>150</v>
      </c>
      <c r="D92" s="132">
        <v>3.87</v>
      </c>
      <c r="E92" s="132">
        <v>5.24</v>
      </c>
      <c r="F92" s="132">
        <v>16.73</v>
      </c>
      <c r="G92" s="132">
        <v>125.16</v>
      </c>
      <c r="H92" s="132">
        <v>100.1</v>
      </c>
      <c r="I92" s="132">
        <v>34.33</v>
      </c>
      <c r="J92" s="132">
        <v>66.83</v>
      </c>
      <c r="K92" s="132">
        <v>1.35</v>
      </c>
      <c r="L92" s="132" t="s">
        <v>136</v>
      </c>
      <c r="M92" s="132">
        <v>92.33</v>
      </c>
      <c r="N92" s="132">
        <v>4.4999999999999998E-2</v>
      </c>
      <c r="O92" s="132">
        <v>0.05</v>
      </c>
      <c r="P92" s="132">
        <v>1.1200000000000001</v>
      </c>
      <c r="Q92" s="133">
        <v>28.6</v>
      </c>
    </row>
    <row r="93" spans="1:17" ht="26.4" x14ac:dyDescent="0.3">
      <c r="A93" s="142" t="s">
        <v>94</v>
      </c>
      <c r="B93" s="143" t="s">
        <v>122</v>
      </c>
      <c r="C93" s="140">
        <v>200</v>
      </c>
      <c r="D93" s="140">
        <v>1</v>
      </c>
      <c r="E93" s="140" t="s">
        <v>136</v>
      </c>
      <c r="F93" s="140">
        <v>20.2</v>
      </c>
      <c r="G93" s="140">
        <v>84.8</v>
      </c>
      <c r="H93" s="140">
        <v>14</v>
      </c>
      <c r="I93" s="140">
        <v>8</v>
      </c>
      <c r="J93" s="140">
        <v>14</v>
      </c>
      <c r="K93" s="140">
        <v>2.8</v>
      </c>
      <c r="L93" s="140" t="s">
        <v>136</v>
      </c>
      <c r="M93" s="140" t="s">
        <v>136</v>
      </c>
      <c r="N93" s="140">
        <v>0.02</v>
      </c>
      <c r="O93" s="140">
        <v>0.02</v>
      </c>
      <c r="P93" s="140">
        <v>0.2</v>
      </c>
      <c r="Q93" s="141">
        <v>4</v>
      </c>
    </row>
    <row r="94" spans="1:17" x14ac:dyDescent="0.3">
      <c r="A94" s="16"/>
      <c r="B94" s="21" t="s">
        <v>55</v>
      </c>
      <c r="C94" s="12">
        <v>20</v>
      </c>
      <c r="D94" s="12">
        <v>1.58</v>
      </c>
      <c r="E94" s="12">
        <v>0.2</v>
      </c>
      <c r="F94" s="12">
        <v>9.66</v>
      </c>
      <c r="G94" s="12">
        <v>46.76</v>
      </c>
      <c r="H94" s="12">
        <v>4.5999999999999996</v>
      </c>
      <c r="I94" s="12">
        <v>6.6</v>
      </c>
      <c r="J94" s="12">
        <v>17.399999999999999</v>
      </c>
      <c r="K94" s="12">
        <v>0.22</v>
      </c>
      <c r="L94" s="12" t="s">
        <v>49</v>
      </c>
      <c r="M94" s="12" t="s">
        <v>49</v>
      </c>
      <c r="N94" s="12">
        <v>0.02</v>
      </c>
      <c r="O94" s="12" t="s">
        <v>136</v>
      </c>
      <c r="P94" s="12" t="s">
        <v>136</v>
      </c>
      <c r="Q94" s="15">
        <v>6</v>
      </c>
    </row>
    <row r="95" spans="1:17" ht="26.4" x14ac:dyDescent="0.3">
      <c r="A95" s="16"/>
      <c r="B95" s="21" t="s">
        <v>56</v>
      </c>
      <c r="C95" s="12">
        <v>40</v>
      </c>
      <c r="D95" s="12">
        <v>2.11</v>
      </c>
      <c r="E95" s="12">
        <v>0.44</v>
      </c>
      <c r="F95" s="12">
        <v>19.78</v>
      </c>
      <c r="G95" s="12">
        <v>91.96</v>
      </c>
      <c r="H95" s="12">
        <v>9.1999999999999993</v>
      </c>
      <c r="I95" s="12">
        <v>10</v>
      </c>
      <c r="J95" s="12" t="s">
        <v>136</v>
      </c>
      <c r="K95" s="12">
        <v>1.24</v>
      </c>
      <c r="L95" s="12" t="s">
        <v>136</v>
      </c>
      <c r="M95" s="12">
        <v>42.4</v>
      </c>
      <c r="N95" s="12">
        <v>0.04</v>
      </c>
      <c r="O95" s="12" t="s">
        <v>136</v>
      </c>
      <c r="P95" s="12" t="s">
        <v>136</v>
      </c>
      <c r="Q95" s="15" t="s">
        <v>136</v>
      </c>
    </row>
    <row r="96" spans="1:17" s="44" customFormat="1" x14ac:dyDescent="0.3">
      <c r="A96" s="40"/>
      <c r="B96" s="41" t="s">
        <v>27</v>
      </c>
      <c r="C96" s="42"/>
      <c r="D96" s="42">
        <f t="shared" ref="D96:Q96" si="10">SUM(D90:D95)</f>
        <v>18.840000000000003</v>
      </c>
      <c r="E96" s="42">
        <f t="shared" si="10"/>
        <v>21.740000000000002</v>
      </c>
      <c r="F96" s="42">
        <f t="shared" si="10"/>
        <v>83.5</v>
      </c>
      <c r="G96" s="42">
        <f t="shared" si="10"/>
        <v>614.43000000000006</v>
      </c>
      <c r="H96" s="42">
        <f t="shared" si="10"/>
        <v>182.24999999999997</v>
      </c>
      <c r="I96" s="42">
        <f t="shared" si="10"/>
        <v>101.17999999999999</v>
      </c>
      <c r="J96" s="42">
        <f t="shared" si="10"/>
        <v>242.16</v>
      </c>
      <c r="K96" s="42">
        <f t="shared" si="10"/>
        <v>8.41</v>
      </c>
      <c r="L96" s="42">
        <f t="shared" si="10"/>
        <v>16.670000000000002</v>
      </c>
      <c r="M96" s="42">
        <f t="shared" si="10"/>
        <v>405.35999999999996</v>
      </c>
      <c r="N96" s="42">
        <f t="shared" si="10"/>
        <v>0.52500000000000002</v>
      </c>
      <c r="O96" s="42">
        <f t="shared" si="10"/>
        <v>0.18000000000000002</v>
      </c>
      <c r="P96" s="42">
        <f t="shared" si="10"/>
        <v>3.3800000000000003</v>
      </c>
      <c r="Q96" s="43">
        <f t="shared" si="10"/>
        <v>44.43</v>
      </c>
    </row>
    <row r="97" spans="1:17" x14ac:dyDescent="0.3">
      <c r="A97" s="16"/>
      <c r="B97" s="26" t="s">
        <v>40</v>
      </c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6"/>
    </row>
    <row r="98" spans="1:17" ht="39.6" x14ac:dyDescent="0.3">
      <c r="A98" s="16" t="s">
        <v>194</v>
      </c>
      <c r="B98" s="21" t="s">
        <v>195</v>
      </c>
      <c r="C98" s="12" t="s">
        <v>48</v>
      </c>
      <c r="D98" s="12">
        <v>0.13</v>
      </c>
      <c r="E98" s="12">
        <v>0.02</v>
      </c>
      <c r="F98" s="12">
        <v>7.99</v>
      </c>
      <c r="G98" s="12">
        <v>31.92</v>
      </c>
      <c r="H98" s="12">
        <v>14.2</v>
      </c>
      <c r="I98" s="12">
        <v>2.4</v>
      </c>
      <c r="J98" s="12">
        <v>4.4000000000000004</v>
      </c>
      <c r="K98" s="12">
        <v>0.36</v>
      </c>
      <c r="L98" s="12" t="s">
        <v>49</v>
      </c>
      <c r="M98" s="12" t="s">
        <v>49</v>
      </c>
      <c r="N98" s="12" t="s">
        <v>49</v>
      </c>
      <c r="O98" s="12" t="s">
        <v>49</v>
      </c>
      <c r="P98" s="12">
        <v>0.03</v>
      </c>
      <c r="Q98" s="15">
        <v>0.02</v>
      </c>
    </row>
    <row r="99" spans="1:17" ht="15" thickBot="1" x14ac:dyDescent="0.35">
      <c r="A99" s="145"/>
      <c r="B99" s="147" t="s">
        <v>41</v>
      </c>
      <c r="C99" s="146">
        <v>50</v>
      </c>
      <c r="D99" s="146">
        <v>3.95</v>
      </c>
      <c r="E99" s="146">
        <v>0.5</v>
      </c>
      <c r="F99" s="146">
        <v>24.15</v>
      </c>
      <c r="G99" s="146">
        <v>116.9</v>
      </c>
      <c r="H99" s="146">
        <v>11.5</v>
      </c>
      <c r="I99" s="146">
        <v>13.2</v>
      </c>
      <c r="J99" s="146" t="s">
        <v>49</v>
      </c>
      <c r="K99" s="146">
        <v>0.44</v>
      </c>
      <c r="L99" s="146" t="s">
        <v>49</v>
      </c>
      <c r="M99" s="146">
        <v>34.799999999999997</v>
      </c>
      <c r="N99" s="146">
        <v>0.04</v>
      </c>
      <c r="O99" s="146" t="s">
        <v>49</v>
      </c>
      <c r="P99" s="146" t="s">
        <v>49</v>
      </c>
      <c r="Q99" s="146" t="s">
        <v>49</v>
      </c>
    </row>
    <row r="100" spans="1:17" s="44" customFormat="1" x14ac:dyDescent="0.3">
      <c r="A100" s="40"/>
      <c r="B100" s="41" t="s">
        <v>27</v>
      </c>
      <c r="C100" s="42"/>
      <c r="D100" s="41">
        <f t="shared" ref="D100:Q100" si="11">SUM(D98:D99)</f>
        <v>4.08</v>
      </c>
      <c r="E100" s="41">
        <f t="shared" si="11"/>
        <v>0.52</v>
      </c>
      <c r="F100" s="41">
        <f t="shared" si="11"/>
        <v>32.14</v>
      </c>
      <c r="G100" s="41">
        <f t="shared" si="11"/>
        <v>148.82</v>
      </c>
      <c r="H100" s="41">
        <f t="shared" si="11"/>
        <v>25.7</v>
      </c>
      <c r="I100" s="41">
        <f t="shared" si="11"/>
        <v>15.6</v>
      </c>
      <c r="J100" s="41">
        <f t="shared" si="11"/>
        <v>4.4000000000000004</v>
      </c>
      <c r="K100" s="41">
        <f t="shared" si="11"/>
        <v>0.8</v>
      </c>
      <c r="L100" s="41">
        <f t="shared" si="11"/>
        <v>0</v>
      </c>
      <c r="M100" s="41">
        <f t="shared" si="11"/>
        <v>34.799999999999997</v>
      </c>
      <c r="N100" s="41">
        <f t="shared" si="11"/>
        <v>0.04</v>
      </c>
      <c r="O100" s="41">
        <f t="shared" si="11"/>
        <v>0</v>
      </c>
      <c r="P100" s="41">
        <f t="shared" si="11"/>
        <v>0.03</v>
      </c>
      <c r="Q100" s="45">
        <f t="shared" si="11"/>
        <v>0.02</v>
      </c>
    </row>
    <row r="101" spans="1:17" s="17" customFormat="1" x14ac:dyDescent="0.3">
      <c r="A101" s="31"/>
      <c r="B101" s="22" t="s">
        <v>28</v>
      </c>
      <c r="C101" s="23"/>
      <c r="D101" s="23">
        <f t="shared" ref="D101:Q101" si="12">D88+D96+D100</f>
        <v>47.96</v>
      </c>
      <c r="E101" s="23">
        <f t="shared" si="12"/>
        <v>42.220000000000006</v>
      </c>
      <c r="F101" s="23">
        <f t="shared" si="12"/>
        <v>155.16</v>
      </c>
      <c r="G101" s="23">
        <f t="shared" si="12"/>
        <v>1337.58</v>
      </c>
      <c r="H101" s="23">
        <f t="shared" si="12"/>
        <v>399.89999999999992</v>
      </c>
      <c r="I101" s="23">
        <f t="shared" si="12"/>
        <v>255.67999999999998</v>
      </c>
      <c r="J101" s="23">
        <f t="shared" si="12"/>
        <v>522.95999999999992</v>
      </c>
      <c r="K101" s="23">
        <f t="shared" si="12"/>
        <v>12.56</v>
      </c>
      <c r="L101" s="23">
        <f t="shared" si="12"/>
        <v>194.67000000000002</v>
      </c>
      <c r="M101" s="23">
        <f t="shared" si="12"/>
        <v>892.65999999999985</v>
      </c>
      <c r="N101" s="23">
        <f t="shared" si="12"/>
        <v>0.97500000000000009</v>
      </c>
      <c r="O101" s="23">
        <f t="shared" si="12"/>
        <v>1.1400000000000001</v>
      </c>
      <c r="P101" s="23">
        <f t="shared" si="12"/>
        <v>9.19</v>
      </c>
      <c r="Q101" s="32">
        <f t="shared" si="12"/>
        <v>76.559999999999988</v>
      </c>
    </row>
    <row r="102" spans="1:17" x14ac:dyDescent="0.3">
      <c r="A102" s="312" t="s">
        <v>31</v>
      </c>
      <c r="B102" s="313"/>
      <c r="C102" s="313"/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13"/>
      <c r="Q102" s="314"/>
    </row>
    <row r="103" spans="1:17" x14ac:dyDescent="0.3">
      <c r="A103" s="16"/>
      <c r="B103" s="19" t="s">
        <v>15</v>
      </c>
      <c r="C103" s="307"/>
      <c r="D103" s="307"/>
      <c r="E103" s="307"/>
      <c r="F103" s="307"/>
      <c r="G103" s="307"/>
      <c r="H103" s="307"/>
      <c r="I103" s="307"/>
      <c r="J103" s="307"/>
      <c r="K103" s="307"/>
      <c r="L103" s="307"/>
      <c r="M103" s="307"/>
      <c r="N103" s="307"/>
      <c r="O103" s="307"/>
      <c r="P103" s="307"/>
      <c r="Q103" s="308"/>
    </row>
    <row r="104" spans="1:17" ht="39.6" x14ac:dyDescent="0.3">
      <c r="A104" s="151" t="s">
        <v>146</v>
      </c>
      <c r="B104" s="152" t="s">
        <v>69</v>
      </c>
      <c r="C104" s="149">
        <v>60</v>
      </c>
      <c r="D104" s="149">
        <v>7.91</v>
      </c>
      <c r="E104" s="149">
        <v>15.72</v>
      </c>
      <c r="F104" s="149">
        <v>14.98</v>
      </c>
      <c r="G104" s="149">
        <v>163</v>
      </c>
      <c r="H104" s="149">
        <v>15.7</v>
      </c>
      <c r="I104" s="149">
        <v>6.3</v>
      </c>
      <c r="J104" s="149">
        <v>74.5</v>
      </c>
      <c r="K104" s="149">
        <v>0.33</v>
      </c>
      <c r="L104" s="149" t="s">
        <v>136</v>
      </c>
      <c r="M104" s="149">
        <v>75.5</v>
      </c>
      <c r="N104" s="149">
        <v>0.03</v>
      </c>
      <c r="O104" s="149">
        <v>1.1000000000000001</v>
      </c>
      <c r="P104" s="149">
        <v>0.08</v>
      </c>
      <c r="Q104" s="150">
        <v>1.74</v>
      </c>
    </row>
    <row r="105" spans="1:17" s="8" customFormat="1" ht="39.6" x14ac:dyDescent="0.3">
      <c r="A105" s="155" t="s">
        <v>101</v>
      </c>
      <c r="B105" s="156" t="s">
        <v>52</v>
      </c>
      <c r="C105" s="153" t="s">
        <v>135</v>
      </c>
      <c r="D105" s="153">
        <v>22.95</v>
      </c>
      <c r="E105" s="153">
        <v>16.260000000000002</v>
      </c>
      <c r="F105" s="153">
        <v>51.66</v>
      </c>
      <c r="G105" s="153">
        <v>444</v>
      </c>
      <c r="H105" s="153">
        <v>183.14</v>
      </c>
      <c r="I105" s="153">
        <v>36.21</v>
      </c>
      <c r="J105" s="153">
        <v>294.63</v>
      </c>
      <c r="K105" s="153">
        <v>1.94</v>
      </c>
      <c r="L105" s="153">
        <v>99.9</v>
      </c>
      <c r="M105" s="153">
        <v>112.2</v>
      </c>
      <c r="N105" s="153">
        <v>0.33</v>
      </c>
      <c r="O105" s="153">
        <v>0.99</v>
      </c>
      <c r="P105" s="153">
        <v>5.46</v>
      </c>
      <c r="Q105" s="154">
        <v>30.9</v>
      </c>
    </row>
    <row r="106" spans="1:17" s="8" customFormat="1" ht="26.4" x14ac:dyDescent="0.3">
      <c r="A106" s="159" t="s">
        <v>85</v>
      </c>
      <c r="B106" s="160" t="s">
        <v>51</v>
      </c>
      <c r="C106" s="157">
        <v>200</v>
      </c>
      <c r="D106" s="157">
        <v>4.08</v>
      </c>
      <c r="E106" s="157">
        <v>3.54</v>
      </c>
      <c r="F106" s="157">
        <v>17.579999999999998</v>
      </c>
      <c r="G106" s="157">
        <v>118.6</v>
      </c>
      <c r="H106" s="157">
        <v>152.22</v>
      </c>
      <c r="I106" s="157">
        <v>21.34</v>
      </c>
      <c r="J106" s="157">
        <v>124.56</v>
      </c>
      <c r="K106" s="157">
        <v>0.48</v>
      </c>
      <c r="L106" s="157">
        <v>24.4</v>
      </c>
      <c r="M106" s="157">
        <v>26.66</v>
      </c>
      <c r="N106" s="157">
        <v>5.6000000000000001E-2</v>
      </c>
      <c r="O106" s="157">
        <v>0.188</v>
      </c>
      <c r="P106" s="157">
        <v>0.16600000000000001</v>
      </c>
      <c r="Q106" s="158">
        <v>1.59</v>
      </c>
    </row>
    <row r="107" spans="1:17" s="52" customFormat="1" x14ac:dyDescent="0.3">
      <c r="A107" s="48"/>
      <c r="B107" s="49" t="s">
        <v>27</v>
      </c>
      <c r="C107" s="50"/>
      <c r="D107" s="50">
        <f>SUM(D104:D106)</f>
        <v>34.94</v>
      </c>
      <c r="E107" s="50">
        <f>SUM(E104:E106)</f>
        <v>35.520000000000003</v>
      </c>
      <c r="F107" s="50">
        <f>SUM(F104:F106)</f>
        <v>84.22</v>
      </c>
      <c r="G107" s="50">
        <f>SUM(G104:G106)</f>
        <v>725.6</v>
      </c>
      <c r="H107" s="50">
        <f>SUM(H104:H106)</f>
        <v>351.05999999999995</v>
      </c>
      <c r="I107" s="50">
        <f>SUM(I104:I106)</f>
        <v>63.849999999999994</v>
      </c>
      <c r="J107" s="50">
        <f>SUM(J104:J106)</f>
        <v>493.69</v>
      </c>
      <c r="K107" s="50">
        <f>SUM(K104:K106)</f>
        <v>2.75</v>
      </c>
      <c r="L107" s="50">
        <f>SUM(L104:L106)</f>
        <v>124.30000000000001</v>
      </c>
      <c r="M107" s="50">
        <f>SUM(M104:M106)</f>
        <v>214.35999999999999</v>
      </c>
      <c r="N107" s="50">
        <f>SUM(N104:N106)</f>
        <v>0.41599999999999998</v>
      </c>
      <c r="O107" s="50">
        <f>SUM(O104:O106)</f>
        <v>2.278</v>
      </c>
      <c r="P107" s="50">
        <f>SUM(P104:P106)</f>
        <v>5.7060000000000004</v>
      </c>
      <c r="Q107" s="51">
        <f>SUM(Q104:Q106)</f>
        <v>34.230000000000004</v>
      </c>
    </row>
    <row r="108" spans="1:17" x14ac:dyDescent="0.3">
      <c r="A108" s="16"/>
      <c r="B108" s="19" t="s">
        <v>20</v>
      </c>
      <c r="C108" s="307"/>
      <c r="D108" s="307"/>
      <c r="E108" s="307"/>
      <c r="F108" s="307"/>
      <c r="G108" s="307"/>
      <c r="H108" s="307"/>
      <c r="I108" s="307"/>
      <c r="J108" s="307"/>
      <c r="K108" s="307"/>
      <c r="L108" s="307"/>
      <c r="M108" s="307"/>
      <c r="N108" s="307"/>
      <c r="O108" s="307"/>
      <c r="P108" s="307"/>
      <c r="Q108" s="308"/>
    </row>
    <row r="109" spans="1:17" x14ac:dyDescent="0.3">
      <c r="A109" s="164" t="s">
        <v>126</v>
      </c>
      <c r="B109" s="162" t="s">
        <v>75</v>
      </c>
      <c r="C109" s="161">
        <v>60</v>
      </c>
      <c r="D109" s="161">
        <v>0.88</v>
      </c>
      <c r="E109" s="161">
        <v>6.25</v>
      </c>
      <c r="F109" s="161">
        <v>4.5</v>
      </c>
      <c r="G109" s="161">
        <v>78</v>
      </c>
      <c r="H109" s="161">
        <v>19.5</v>
      </c>
      <c r="I109" s="161">
        <v>12.19</v>
      </c>
      <c r="J109" s="161">
        <v>27</v>
      </c>
      <c r="K109" s="161">
        <v>0.52</v>
      </c>
      <c r="L109" s="161" t="s">
        <v>136</v>
      </c>
      <c r="M109" s="161">
        <v>124.9</v>
      </c>
      <c r="N109" s="161">
        <v>0.02</v>
      </c>
      <c r="O109" s="161">
        <v>0.02</v>
      </c>
      <c r="P109" s="161">
        <v>0.28999999999999998</v>
      </c>
      <c r="Q109" s="163">
        <v>6</v>
      </c>
    </row>
    <row r="110" spans="1:17" ht="39.6" x14ac:dyDescent="0.3">
      <c r="A110" s="16" t="s">
        <v>212</v>
      </c>
      <c r="B110" s="21" t="s">
        <v>196</v>
      </c>
      <c r="C110" s="12" t="s">
        <v>64</v>
      </c>
      <c r="D110" s="12">
        <v>8.7200000000000006</v>
      </c>
      <c r="E110" s="12">
        <v>8.41</v>
      </c>
      <c r="F110" s="12">
        <v>14.33</v>
      </c>
      <c r="G110" s="12">
        <v>167.25</v>
      </c>
      <c r="H110" s="12">
        <v>45.3</v>
      </c>
      <c r="I110" s="12">
        <v>49.85</v>
      </c>
      <c r="J110" s="12">
        <v>176.53</v>
      </c>
      <c r="K110" s="12">
        <v>1.27</v>
      </c>
      <c r="L110" s="12" t="s">
        <v>136</v>
      </c>
      <c r="M110" s="12">
        <v>208</v>
      </c>
      <c r="N110" s="12">
        <v>0.12</v>
      </c>
      <c r="O110" s="12">
        <v>7.0000000000000007E-2</v>
      </c>
      <c r="P110" s="12">
        <v>1.29</v>
      </c>
      <c r="Q110" s="15">
        <v>11.08</v>
      </c>
    </row>
    <row r="111" spans="1:17" ht="26.4" x14ac:dyDescent="0.3">
      <c r="A111" s="172" t="s">
        <v>99</v>
      </c>
      <c r="B111" s="173" t="s">
        <v>66</v>
      </c>
      <c r="C111" s="170">
        <v>75</v>
      </c>
      <c r="D111" s="170">
        <v>8.5</v>
      </c>
      <c r="E111" s="170">
        <v>21.72</v>
      </c>
      <c r="F111" s="170">
        <v>8.59</v>
      </c>
      <c r="G111" s="170">
        <v>265.2</v>
      </c>
      <c r="H111" s="170">
        <v>7.65</v>
      </c>
      <c r="I111" s="170">
        <v>20.74</v>
      </c>
      <c r="J111" s="170">
        <v>120</v>
      </c>
      <c r="K111" s="170">
        <v>1.33</v>
      </c>
      <c r="L111" s="170">
        <v>24.37</v>
      </c>
      <c r="M111" s="170">
        <v>29.3</v>
      </c>
      <c r="N111" s="170">
        <v>0.23</v>
      </c>
      <c r="O111" s="170">
        <v>0.23400000000000001</v>
      </c>
      <c r="P111" s="170">
        <v>6.5000000000000002E-2</v>
      </c>
      <c r="Q111" s="171">
        <v>1.9</v>
      </c>
    </row>
    <row r="112" spans="1:17" ht="26.4" x14ac:dyDescent="0.3">
      <c r="A112" s="167" t="s">
        <v>98</v>
      </c>
      <c r="B112" s="168" t="s">
        <v>57</v>
      </c>
      <c r="C112" s="165">
        <v>180</v>
      </c>
      <c r="D112" s="165">
        <v>3.92</v>
      </c>
      <c r="E112" s="165">
        <v>3.47</v>
      </c>
      <c r="F112" s="165">
        <v>27.19</v>
      </c>
      <c r="G112" s="165">
        <v>259</v>
      </c>
      <c r="H112" s="165">
        <v>27.13</v>
      </c>
      <c r="I112" s="165">
        <v>26.22</v>
      </c>
      <c r="J112" s="165">
        <v>74.22</v>
      </c>
      <c r="K112" s="165">
        <v>1</v>
      </c>
      <c r="L112" s="165">
        <v>21</v>
      </c>
      <c r="M112" s="165">
        <v>129.08000000000001</v>
      </c>
      <c r="N112" s="165">
        <v>0.13</v>
      </c>
      <c r="O112" s="165">
        <v>0.09</v>
      </c>
      <c r="P112" s="165">
        <v>1.27</v>
      </c>
      <c r="Q112" s="166">
        <v>16.64</v>
      </c>
    </row>
    <row r="113" spans="1:17" s="169" customFormat="1" ht="26.4" x14ac:dyDescent="0.3">
      <c r="A113" s="176" t="s">
        <v>197</v>
      </c>
      <c r="B113" s="174" t="s">
        <v>198</v>
      </c>
      <c r="C113" s="175">
        <v>200</v>
      </c>
      <c r="D113" s="175">
        <v>0.45</v>
      </c>
      <c r="E113" s="175">
        <v>0.1</v>
      </c>
      <c r="F113" s="175">
        <v>33.99</v>
      </c>
      <c r="G113" s="175">
        <v>98</v>
      </c>
      <c r="H113" s="175">
        <v>99.6</v>
      </c>
      <c r="I113" s="175">
        <v>23.3</v>
      </c>
      <c r="J113" s="175">
        <v>7.6</v>
      </c>
      <c r="K113" s="175">
        <v>12.1</v>
      </c>
      <c r="L113" s="175">
        <v>0.25</v>
      </c>
      <c r="M113" s="175">
        <v>4</v>
      </c>
      <c r="N113" s="175">
        <v>0.03</v>
      </c>
      <c r="O113" s="175">
        <v>0.01</v>
      </c>
      <c r="P113" s="175">
        <v>0.1</v>
      </c>
      <c r="Q113" s="177">
        <v>12</v>
      </c>
    </row>
    <row r="114" spans="1:17" x14ac:dyDescent="0.3">
      <c r="A114" s="16"/>
      <c r="B114" s="21" t="s">
        <v>55</v>
      </c>
      <c r="C114" s="12">
        <v>20</v>
      </c>
      <c r="D114" s="12">
        <v>1.58</v>
      </c>
      <c r="E114" s="12">
        <v>0.2</v>
      </c>
      <c r="F114" s="12">
        <v>9.66</v>
      </c>
      <c r="G114" s="12">
        <v>46.76</v>
      </c>
      <c r="H114" s="12">
        <v>4.5999999999999996</v>
      </c>
      <c r="I114" s="12">
        <v>6.6</v>
      </c>
      <c r="J114" s="12">
        <v>17.399999999999999</v>
      </c>
      <c r="K114" s="12">
        <v>0.22</v>
      </c>
      <c r="L114" s="12" t="s">
        <v>49</v>
      </c>
      <c r="M114" s="12" t="s">
        <v>49</v>
      </c>
      <c r="N114" s="12">
        <v>0.02</v>
      </c>
      <c r="O114" s="12" t="s">
        <v>136</v>
      </c>
      <c r="P114" s="12" t="s">
        <v>136</v>
      </c>
      <c r="Q114" s="15">
        <v>6</v>
      </c>
    </row>
    <row r="115" spans="1:17" ht="26.4" x14ac:dyDescent="0.3">
      <c r="A115" s="16"/>
      <c r="B115" s="21" t="s">
        <v>56</v>
      </c>
      <c r="C115" s="12">
        <v>40</v>
      </c>
      <c r="D115" s="12">
        <v>2.11</v>
      </c>
      <c r="E115" s="12">
        <v>0.44</v>
      </c>
      <c r="F115" s="12">
        <v>19.78</v>
      </c>
      <c r="G115" s="12">
        <v>91.96</v>
      </c>
      <c r="H115" s="12">
        <v>9.1999999999999993</v>
      </c>
      <c r="I115" s="12">
        <v>10</v>
      </c>
      <c r="J115" s="12" t="s">
        <v>136</v>
      </c>
      <c r="K115" s="12">
        <v>1.24</v>
      </c>
      <c r="L115" s="12" t="s">
        <v>136</v>
      </c>
      <c r="M115" s="12">
        <v>42.4</v>
      </c>
      <c r="N115" s="12">
        <v>0.04</v>
      </c>
      <c r="O115" s="12" t="s">
        <v>136</v>
      </c>
      <c r="P115" s="12" t="s">
        <v>136</v>
      </c>
      <c r="Q115" s="15" t="s">
        <v>136</v>
      </c>
    </row>
    <row r="116" spans="1:17" s="44" customFormat="1" x14ac:dyDescent="0.3">
      <c r="A116" s="40"/>
      <c r="B116" s="41" t="s">
        <v>27</v>
      </c>
      <c r="C116" s="42"/>
      <c r="D116" s="42">
        <f>SUM(D109:D115)</f>
        <v>26.160000000000004</v>
      </c>
      <c r="E116" s="42">
        <f t="shared" ref="E116:Q116" si="13">SUM(E109:E115)</f>
        <v>40.589999999999996</v>
      </c>
      <c r="F116" s="42">
        <f t="shared" si="13"/>
        <v>118.03999999999999</v>
      </c>
      <c r="G116" s="42">
        <f t="shared" si="13"/>
        <v>1006.1700000000001</v>
      </c>
      <c r="H116" s="42">
        <f t="shared" si="13"/>
        <v>212.98</v>
      </c>
      <c r="I116" s="42">
        <f t="shared" si="13"/>
        <v>148.9</v>
      </c>
      <c r="J116" s="42">
        <f t="shared" si="13"/>
        <v>422.75</v>
      </c>
      <c r="K116" s="42">
        <f t="shared" si="13"/>
        <v>17.679999999999996</v>
      </c>
      <c r="L116" s="42">
        <f t="shared" si="13"/>
        <v>45.620000000000005</v>
      </c>
      <c r="M116" s="42">
        <f t="shared" si="13"/>
        <v>537.67999999999995</v>
      </c>
      <c r="N116" s="42">
        <f t="shared" si="13"/>
        <v>0.59000000000000008</v>
      </c>
      <c r="O116" s="42">
        <f t="shared" si="13"/>
        <v>0.42400000000000004</v>
      </c>
      <c r="P116" s="42">
        <f t="shared" si="13"/>
        <v>3.0150000000000001</v>
      </c>
      <c r="Q116" s="43">
        <f t="shared" si="13"/>
        <v>53.62</v>
      </c>
    </row>
    <row r="117" spans="1:17" x14ac:dyDescent="0.3">
      <c r="A117" s="16"/>
      <c r="B117" s="19" t="s">
        <v>40</v>
      </c>
      <c r="C117" s="305"/>
      <c r="D117" s="305"/>
      <c r="E117" s="305"/>
      <c r="F117" s="305"/>
      <c r="G117" s="305"/>
      <c r="H117" s="305"/>
      <c r="I117" s="305"/>
      <c r="J117" s="305"/>
      <c r="K117" s="305"/>
      <c r="L117" s="305"/>
      <c r="M117" s="305"/>
      <c r="N117" s="305"/>
      <c r="O117" s="305"/>
      <c r="P117" s="305"/>
      <c r="Q117" s="306"/>
    </row>
    <row r="118" spans="1:17" ht="26.4" x14ac:dyDescent="0.3">
      <c r="A118" s="180" t="s">
        <v>86</v>
      </c>
      <c r="B118" s="181" t="s">
        <v>17</v>
      </c>
      <c r="C118" s="178" t="s">
        <v>48</v>
      </c>
      <c r="D118" s="178">
        <v>7.0000000000000007E-2</v>
      </c>
      <c r="E118" s="178">
        <v>0.02</v>
      </c>
      <c r="F118" s="178">
        <v>15</v>
      </c>
      <c r="G118" s="178">
        <v>60</v>
      </c>
      <c r="H118" s="178">
        <v>11.1</v>
      </c>
      <c r="I118" s="178">
        <v>1.4</v>
      </c>
      <c r="J118" s="178">
        <v>2.8</v>
      </c>
      <c r="K118" s="178">
        <v>0.28000000000000003</v>
      </c>
      <c r="L118" s="178" t="s">
        <v>136</v>
      </c>
      <c r="M118" s="178" t="s">
        <v>136</v>
      </c>
      <c r="N118" s="178" t="s">
        <v>136</v>
      </c>
      <c r="O118" s="178" t="s">
        <v>136</v>
      </c>
      <c r="P118" s="178">
        <v>0.02</v>
      </c>
      <c r="Q118" s="179">
        <v>0.03</v>
      </c>
    </row>
    <row r="119" spans="1:17" x14ac:dyDescent="0.3">
      <c r="A119" s="16"/>
      <c r="B119" s="21" t="s">
        <v>176</v>
      </c>
      <c r="C119" s="12">
        <v>40</v>
      </c>
      <c r="D119" s="12">
        <v>5.33</v>
      </c>
      <c r="E119" s="12">
        <v>6.27</v>
      </c>
      <c r="F119" s="12">
        <v>37.33</v>
      </c>
      <c r="G119" s="12">
        <v>170</v>
      </c>
      <c r="H119" s="12">
        <v>15.6</v>
      </c>
      <c r="I119" s="12">
        <v>18.600000000000001</v>
      </c>
      <c r="J119" s="12">
        <v>23.4</v>
      </c>
      <c r="K119" s="12">
        <v>0.6</v>
      </c>
      <c r="L119" s="12" t="s">
        <v>136</v>
      </c>
      <c r="M119" s="12" t="s">
        <v>136</v>
      </c>
      <c r="N119" s="12" t="s">
        <v>49</v>
      </c>
      <c r="O119" s="12" t="s">
        <v>49</v>
      </c>
      <c r="P119" s="12" t="s">
        <v>49</v>
      </c>
      <c r="Q119" s="15" t="s">
        <v>49</v>
      </c>
    </row>
    <row r="120" spans="1:17" s="44" customFormat="1" x14ac:dyDescent="0.3">
      <c r="A120" s="40"/>
      <c r="B120" s="41" t="s">
        <v>27</v>
      </c>
      <c r="C120" s="42"/>
      <c r="D120" s="42">
        <f t="shared" ref="D120:Q120" si="14">SUM(D118:D119)</f>
        <v>5.4</v>
      </c>
      <c r="E120" s="42">
        <f t="shared" si="14"/>
        <v>6.2899999999999991</v>
      </c>
      <c r="F120" s="42">
        <f t="shared" si="14"/>
        <v>52.33</v>
      </c>
      <c r="G120" s="42">
        <f t="shared" si="14"/>
        <v>230</v>
      </c>
      <c r="H120" s="42">
        <f t="shared" si="14"/>
        <v>26.7</v>
      </c>
      <c r="I120" s="42">
        <f t="shared" si="14"/>
        <v>20</v>
      </c>
      <c r="J120" s="42">
        <f t="shared" si="14"/>
        <v>26.2</v>
      </c>
      <c r="K120" s="42">
        <f t="shared" si="14"/>
        <v>0.88</v>
      </c>
      <c r="L120" s="42">
        <f t="shared" si="14"/>
        <v>0</v>
      </c>
      <c r="M120" s="42">
        <f t="shared" si="14"/>
        <v>0</v>
      </c>
      <c r="N120" s="42">
        <f t="shared" si="14"/>
        <v>0</v>
      </c>
      <c r="O120" s="42">
        <f t="shared" si="14"/>
        <v>0</v>
      </c>
      <c r="P120" s="42">
        <f t="shared" si="14"/>
        <v>0.02</v>
      </c>
      <c r="Q120" s="43">
        <f t="shared" si="14"/>
        <v>0.03</v>
      </c>
    </row>
    <row r="121" spans="1:17" s="17" customFormat="1" x14ac:dyDescent="0.3">
      <c r="A121" s="31"/>
      <c r="B121" s="22" t="s">
        <v>28</v>
      </c>
      <c r="C121" s="23"/>
      <c r="D121" s="23">
        <f t="shared" ref="D121:Q121" si="15">D107+D116+D120</f>
        <v>66.5</v>
      </c>
      <c r="E121" s="23">
        <f t="shared" si="15"/>
        <v>82.4</v>
      </c>
      <c r="F121" s="23">
        <f t="shared" si="15"/>
        <v>254.58999999999997</v>
      </c>
      <c r="G121" s="23">
        <f t="shared" si="15"/>
        <v>1961.77</v>
      </c>
      <c r="H121" s="23">
        <f t="shared" si="15"/>
        <v>590.74</v>
      </c>
      <c r="I121" s="23">
        <f t="shared" si="15"/>
        <v>232.75</v>
      </c>
      <c r="J121" s="23">
        <f t="shared" si="15"/>
        <v>942.6400000000001</v>
      </c>
      <c r="K121" s="23">
        <f t="shared" si="15"/>
        <v>21.309999999999995</v>
      </c>
      <c r="L121" s="23">
        <f t="shared" si="15"/>
        <v>169.92000000000002</v>
      </c>
      <c r="M121" s="23">
        <f t="shared" si="15"/>
        <v>752.04</v>
      </c>
      <c r="N121" s="23">
        <f t="shared" si="15"/>
        <v>1.006</v>
      </c>
      <c r="O121" s="23">
        <f t="shared" si="15"/>
        <v>2.702</v>
      </c>
      <c r="P121" s="23">
        <f t="shared" si="15"/>
        <v>8.7409999999999997</v>
      </c>
      <c r="Q121" s="32">
        <f t="shared" si="15"/>
        <v>87.88</v>
      </c>
    </row>
    <row r="122" spans="1:17" x14ac:dyDescent="0.3">
      <c r="A122" s="312" t="s">
        <v>32</v>
      </c>
      <c r="B122" s="313"/>
      <c r="C122" s="313"/>
      <c r="D122" s="313"/>
      <c r="E122" s="313"/>
      <c r="F122" s="313"/>
      <c r="G122" s="313"/>
      <c r="H122" s="313"/>
      <c r="I122" s="313"/>
      <c r="J122" s="313"/>
      <c r="K122" s="313"/>
      <c r="L122" s="313"/>
      <c r="M122" s="313"/>
      <c r="N122" s="313"/>
      <c r="O122" s="313"/>
      <c r="P122" s="313"/>
      <c r="Q122" s="314"/>
    </row>
    <row r="123" spans="1:17" x14ac:dyDescent="0.3">
      <c r="A123" s="16"/>
      <c r="B123" s="26" t="s">
        <v>15</v>
      </c>
      <c r="C123" s="307"/>
      <c r="D123" s="307"/>
      <c r="E123" s="307"/>
      <c r="F123" s="307"/>
      <c r="G123" s="307"/>
      <c r="H123" s="307"/>
      <c r="I123" s="307"/>
      <c r="J123" s="307"/>
      <c r="K123" s="307"/>
      <c r="L123" s="307"/>
      <c r="M123" s="307"/>
      <c r="N123" s="307"/>
      <c r="O123" s="307"/>
      <c r="P123" s="307"/>
      <c r="Q123" s="308"/>
    </row>
    <row r="124" spans="1:17" ht="39.6" x14ac:dyDescent="0.3">
      <c r="A124" s="16" t="s">
        <v>70</v>
      </c>
      <c r="B124" s="21" t="s">
        <v>111</v>
      </c>
      <c r="C124" s="12">
        <v>110</v>
      </c>
      <c r="D124" s="12">
        <v>8.77</v>
      </c>
      <c r="E124" s="12">
        <v>3.48</v>
      </c>
      <c r="F124" s="12">
        <v>25.62</v>
      </c>
      <c r="G124" s="12">
        <v>169</v>
      </c>
      <c r="H124" s="12">
        <v>24.5</v>
      </c>
      <c r="I124" s="12">
        <v>17.45</v>
      </c>
      <c r="J124" s="12">
        <v>77.650000000000006</v>
      </c>
      <c r="K124" s="12">
        <v>1.08</v>
      </c>
      <c r="L124" s="12" t="s">
        <v>49</v>
      </c>
      <c r="M124" s="12">
        <v>53.5</v>
      </c>
      <c r="N124" s="12">
        <v>0.1</v>
      </c>
      <c r="O124" s="12">
        <v>7.0000000000000007E-2</v>
      </c>
      <c r="P124" s="12">
        <v>2.5</v>
      </c>
      <c r="Q124" s="15">
        <v>0.64</v>
      </c>
    </row>
    <row r="125" spans="1:17" ht="52.8" x14ac:dyDescent="0.3">
      <c r="A125" s="16" t="s">
        <v>103</v>
      </c>
      <c r="B125" s="21" t="s">
        <v>199</v>
      </c>
      <c r="C125" s="12" t="s">
        <v>16</v>
      </c>
      <c r="D125" s="12">
        <v>8.64</v>
      </c>
      <c r="E125" s="12">
        <v>11.06</v>
      </c>
      <c r="F125" s="12">
        <v>44.32</v>
      </c>
      <c r="G125" s="12">
        <v>339</v>
      </c>
      <c r="H125" s="12">
        <v>146.77000000000001</v>
      </c>
      <c r="I125" s="12">
        <v>44.33</v>
      </c>
      <c r="J125" s="12">
        <v>221.3</v>
      </c>
      <c r="K125" s="12">
        <v>2.34</v>
      </c>
      <c r="L125" s="12">
        <v>54.8</v>
      </c>
      <c r="M125" s="12">
        <v>61.28</v>
      </c>
      <c r="N125" s="12">
        <v>0.14000000000000001</v>
      </c>
      <c r="O125" s="12">
        <v>0.17</v>
      </c>
      <c r="P125" s="12">
        <v>0.74</v>
      </c>
      <c r="Q125" s="15">
        <v>0.96</v>
      </c>
    </row>
    <row r="126" spans="1:17" ht="26.4" x14ac:dyDescent="0.3">
      <c r="A126" s="184" t="s">
        <v>147</v>
      </c>
      <c r="B126" s="182" t="s">
        <v>25</v>
      </c>
      <c r="C126" s="183">
        <v>200</v>
      </c>
      <c r="D126" s="183">
        <v>3.17</v>
      </c>
      <c r="E126" s="183">
        <v>2.68</v>
      </c>
      <c r="F126" s="183">
        <v>15.95</v>
      </c>
      <c r="G126" s="183">
        <v>100.6</v>
      </c>
      <c r="H126" s="183">
        <v>6.28</v>
      </c>
      <c r="I126" s="183">
        <v>70</v>
      </c>
      <c r="J126" s="183">
        <v>4.5</v>
      </c>
      <c r="K126" s="183">
        <v>0.67</v>
      </c>
      <c r="L126" s="183">
        <v>100</v>
      </c>
      <c r="M126" s="183">
        <v>111.1</v>
      </c>
      <c r="N126" s="183">
        <v>0.22</v>
      </c>
      <c r="O126" s="183">
        <v>0.78</v>
      </c>
      <c r="P126" s="183">
        <v>0.5</v>
      </c>
      <c r="Q126" s="185">
        <v>6.5</v>
      </c>
    </row>
    <row r="127" spans="1:17" x14ac:dyDescent="0.3">
      <c r="A127" s="16"/>
      <c r="B127" s="21" t="s">
        <v>55</v>
      </c>
      <c r="C127" s="12">
        <v>40</v>
      </c>
      <c r="D127" s="12">
        <v>3.16</v>
      </c>
      <c r="E127" s="12">
        <v>0.4</v>
      </c>
      <c r="F127" s="12">
        <v>19.32</v>
      </c>
      <c r="G127" s="12">
        <v>93.52</v>
      </c>
      <c r="H127" s="12">
        <v>9.1999999999999993</v>
      </c>
      <c r="I127" s="12">
        <v>13.2</v>
      </c>
      <c r="J127" s="12">
        <v>34.799999999999997</v>
      </c>
      <c r="K127" s="12">
        <v>0.44</v>
      </c>
      <c r="L127" s="12" t="s">
        <v>49</v>
      </c>
      <c r="M127" s="12" t="s">
        <v>49</v>
      </c>
      <c r="N127" s="12">
        <v>0.04</v>
      </c>
      <c r="O127" s="12" t="s">
        <v>136</v>
      </c>
      <c r="P127" s="12" t="s">
        <v>136</v>
      </c>
      <c r="Q127" s="15">
        <v>12</v>
      </c>
    </row>
    <row r="128" spans="1:17" s="44" customFormat="1" x14ac:dyDescent="0.3">
      <c r="A128" s="40"/>
      <c r="B128" s="41" t="s">
        <v>27</v>
      </c>
      <c r="C128" s="42"/>
      <c r="D128" s="42">
        <f>SUM(D124:D127)</f>
        <v>23.74</v>
      </c>
      <c r="E128" s="42">
        <f>SUM(E124:E127)</f>
        <v>17.62</v>
      </c>
      <c r="F128" s="42">
        <f>SUM(F124:F127)</f>
        <v>105.21000000000001</v>
      </c>
      <c r="G128" s="42">
        <f>SUM(G124:G127)</f>
        <v>702.12</v>
      </c>
      <c r="H128" s="42">
        <f>SUM(H124:H127)</f>
        <v>186.75</v>
      </c>
      <c r="I128" s="42">
        <f>SUM(I124:I127)</f>
        <v>144.97999999999999</v>
      </c>
      <c r="J128" s="42">
        <f>SUM(J124:J127)</f>
        <v>338.25000000000006</v>
      </c>
      <c r="K128" s="42">
        <f>SUM(K124:K127)</f>
        <v>4.53</v>
      </c>
      <c r="L128" s="42">
        <f>SUM(L124:L127)</f>
        <v>154.80000000000001</v>
      </c>
      <c r="M128" s="42">
        <f>SUM(M124:M127)</f>
        <v>225.88</v>
      </c>
      <c r="N128" s="42">
        <f>SUM(N124:N127)</f>
        <v>0.5</v>
      </c>
      <c r="O128" s="42">
        <f>SUM(O124:O127)</f>
        <v>1.02</v>
      </c>
      <c r="P128" s="42">
        <f>SUM(P124:P127)</f>
        <v>3.74</v>
      </c>
      <c r="Q128" s="43">
        <f>SUM(Q124:Q127)</f>
        <v>20.100000000000001</v>
      </c>
    </row>
    <row r="129" spans="1:17" x14ac:dyDescent="0.3">
      <c r="A129" s="16"/>
      <c r="B129" s="26" t="s">
        <v>20</v>
      </c>
      <c r="C129" s="307"/>
      <c r="D129" s="307"/>
      <c r="E129" s="307"/>
      <c r="F129" s="307"/>
      <c r="G129" s="307"/>
      <c r="H129" s="307"/>
      <c r="I129" s="307"/>
      <c r="J129" s="307"/>
      <c r="K129" s="307"/>
      <c r="L129" s="307"/>
      <c r="M129" s="307"/>
      <c r="N129" s="307"/>
      <c r="O129" s="307"/>
      <c r="P129" s="307"/>
      <c r="Q129" s="308"/>
    </row>
    <row r="130" spans="1:17" ht="39.6" x14ac:dyDescent="0.3">
      <c r="A130" s="16" t="s">
        <v>104</v>
      </c>
      <c r="B130" s="14" t="s">
        <v>214</v>
      </c>
      <c r="C130" s="12">
        <v>50</v>
      </c>
      <c r="D130" s="12">
        <v>0.55000000000000004</v>
      </c>
      <c r="E130" s="12">
        <v>1.75</v>
      </c>
      <c r="F130" s="12">
        <v>1.9</v>
      </c>
      <c r="G130" s="12">
        <v>11</v>
      </c>
      <c r="H130" s="12">
        <v>7</v>
      </c>
      <c r="I130" s="12">
        <v>10</v>
      </c>
      <c r="J130" s="12">
        <v>13</v>
      </c>
      <c r="K130" s="12">
        <v>0.45</v>
      </c>
      <c r="L130" s="12" t="s">
        <v>136</v>
      </c>
      <c r="M130" s="12">
        <v>66.5</v>
      </c>
      <c r="N130" s="12">
        <v>0.03</v>
      </c>
      <c r="O130" s="12">
        <v>0.02</v>
      </c>
      <c r="P130" s="12">
        <v>0.25</v>
      </c>
      <c r="Q130" s="15">
        <v>8.75</v>
      </c>
    </row>
    <row r="131" spans="1:17" ht="26.4" x14ac:dyDescent="0.3">
      <c r="A131" s="188" t="s">
        <v>159</v>
      </c>
      <c r="B131" s="189" t="s">
        <v>160</v>
      </c>
      <c r="C131" s="186" t="s">
        <v>64</v>
      </c>
      <c r="D131" s="186">
        <v>7.24</v>
      </c>
      <c r="E131" s="186">
        <v>12.89</v>
      </c>
      <c r="F131" s="186">
        <v>8.92</v>
      </c>
      <c r="G131" s="186">
        <v>189</v>
      </c>
      <c r="H131" s="186">
        <v>139.4</v>
      </c>
      <c r="I131" s="186">
        <v>83</v>
      </c>
      <c r="J131" s="186">
        <v>197.1</v>
      </c>
      <c r="K131" s="186">
        <v>3.1</v>
      </c>
      <c r="L131" s="186" t="s">
        <v>49</v>
      </c>
      <c r="M131" s="186">
        <v>813.4</v>
      </c>
      <c r="N131" s="186">
        <v>0.28999999999999998</v>
      </c>
      <c r="O131" s="186">
        <v>0.19</v>
      </c>
      <c r="P131" s="186">
        <v>3.34</v>
      </c>
      <c r="Q131" s="187">
        <v>41.5</v>
      </c>
    </row>
    <row r="132" spans="1:17" ht="26.4" x14ac:dyDescent="0.3">
      <c r="A132" s="193" t="s">
        <v>200</v>
      </c>
      <c r="B132" s="191" t="s">
        <v>201</v>
      </c>
      <c r="C132" s="190">
        <v>100</v>
      </c>
      <c r="D132" s="190">
        <v>10.58</v>
      </c>
      <c r="E132" s="190">
        <v>28.17</v>
      </c>
      <c r="F132" s="190">
        <v>2.56</v>
      </c>
      <c r="G132" s="190">
        <v>305</v>
      </c>
      <c r="H132" s="190">
        <v>24.36</v>
      </c>
      <c r="I132" s="190">
        <v>22.92</v>
      </c>
      <c r="J132" s="190">
        <v>150.94999999999999</v>
      </c>
      <c r="K132" s="190">
        <v>2.2999999999999998</v>
      </c>
      <c r="L132" s="190" t="s">
        <v>49</v>
      </c>
      <c r="M132" s="190">
        <v>20</v>
      </c>
      <c r="N132" s="190">
        <v>0.04</v>
      </c>
      <c r="O132" s="190">
        <v>0.1</v>
      </c>
      <c r="P132" s="190">
        <v>3.4</v>
      </c>
      <c r="Q132" s="192">
        <v>1.38</v>
      </c>
    </row>
    <row r="133" spans="1:17" ht="26.4" x14ac:dyDescent="0.3">
      <c r="A133" s="196" t="s">
        <v>89</v>
      </c>
      <c r="B133" s="197" t="s">
        <v>24</v>
      </c>
      <c r="C133" s="194">
        <v>150</v>
      </c>
      <c r="D133" s="194">
        <v>6.09</v>
      </c>
      <c r="E133" s="194">
        <v>0.1</v>
      </c>
      <c r="F133" s="194">
        <v>61.14</v>
      </c>
      <c r="G133" s="194">
        <v>233</v>
      </c>
      <c r="H133" s="194">
        <v>1.52</v>
      </c>
      <c r="I133" s="194">
        <v>18.149999999999999</v>
      </c>
      <c r="J133" s="194">
        <v>67.67</v>
      </c>
      <c r="K133" s="194">
        <v>0.59</v>
      </c>
      <c r="L133" s="194" t="s">
        <v>49</v>
      </c>
      <c r="M133" s="194">
        <v>22.5</v>
      </c>
      <c r="N133" s="194">
        <v>0.3</v>
      </c>
      <c r="O133" s="194">
        <v>0.03</v>
      </c>
      <c r="P133" s="194">
        <v>0.23</v>
      </c>
      <c r="Q133" s="195">
        <v>2.0299999999999998</v>
      </c>
    </row>
    <row r="134" spans="1:17" s="8" customFormat="1" ht="26.4" x14ac:dyDescent="0.3">
      <c r="A134" s="200" t="s">
        <v>125</v>
      </c>
      <c r="B134" s="201" t="s">
        <v>124</v>
      </c>
      <c r="C134" s="198">
        <v>200</v>
      </c>
      <c r="D134" s="198">
        <v>0.104</v>
      </c>
      <c r="E134" s="198" t="s">
        <v>136</v>
      </c>
      <c r="F134" s="198">
        <v>29.83</v>
      </c>
      <c r="G134" s="198">
        <v>117.4</v>
      </c>
      <c r="H134" s="198">
        <v>13.28</v>
      </c>
      <c r="I134" s="198">
        <v>2.92</v>
      </c>
      <c r="J134" s="198">
        <v>0.8</v>
      </c>
      <c r="K134" s="198">
        <v>0.3</v>
      </c>
      <c r="L134" s="198" t="s">
        <v>136</v>
      </c>
      <c r="M134" s="198" t="s">
        <v>136</v>
      </c>
      <c r="N134" s="198">
        <v>0.01</v>
      </c>
      <c r="O134" s="198">
        <v>0.02</v>
      </c>
      <c r="P134" s="198">
        <v>0.12</v>
      </c>
      <c r="Q134" s="199">
        <v>0.6</v>
      </c>
    </row>
    <row r="135" spans="1:17" x14ac:dyDescent="0.3">
      <c r="A135" s="16"/>
      <c r="B135" s="21" t="s">
        <v>55</v>
      </c>
      <c r="C135" s="12">
        <v>20</v>
      </c>
      <c r="D135" s="12">
        <v>1.58</v>
      </c>
      <c r="E135" s="12">
        <v>0.2</v>
      </c>
      <c r="F135" s="12">
        <v>9.66</v>
      </c>
      <c r="G135" s="12">
        <v>46.76</v>
      </c>
      <c r="H135" s="12">
        <v>4.5999999999999996</v>
      </c>
      <c r="I135" s="12">
        <v>6.6</v>
      </c>
      <c r="J135" s="12">
        <v>17.399999999999999</v>
      </c>
      <c r="K135" s="12">
        <v>0.22</v>
      </c>
      <c r="L135" s="12" t="s">
        <v>49</v>
      </c>
      <c r="M135" s="12" t="s">
        <v>49</v>
      </c>
      <c r="N135" s="12">
        <v>0.02</v>
      </c>
      <c r="O135" s="12" t="s">
        <v>136</v>
      </c>
      <c r="P135" s="12" t="s">
        <v>136</v>
      </c>
      <c r="Q135" s="15">
        <v>6</v>
      </c>
    </row>
    <row r="136" spans="1:17" ht="26.4" x14ac:dyDescent="0.3">
      <c r="A136" s="16"/>
      <c r="B136" s="21" t="s">
        <v>56</v>
      </c>
      <c r="C136" s="12">
        <v>40</v>
      </c>
      <c r="D136" s="12">
        <v>2.11</v>
      </c>
      <c r="E136" s="12">
        <v>0.44</v>
      </c>
      <c r="F136" s="12">
        <v>19.78</v>
      </c>
      <c r="G136" s="12">
        <v>91.96</v>
      </c>
      <c r="H136" s="12">
        <v>9.1999999999999993</v>
      </c>
      <c r="I136" s="12">
        <v>10</v>
      </c>
      <c r="J136" s="12" t="s">
        <v>136</v>
      </c>
      <c r="K136" s="12">
        <v>1.24</v>
      </c>
      <c r="L136" s="12" t="s">
        <v>136</v>
      </c>
      <c r="M136" s="12">
        <v>42.4</v>
      </c>
      <c r="N136" s="12">
        <v>0.04</v>
      </c>
      <c r="O136" s="12" t="s">
        <v>136</v>
      </c>
      <c r="P136" s="12" t="s">
        <v>136</v>
      </c>
      <c r="Q136" s="15" t="s">
        <v>136</v>
      </c>
    </row>
    <row r="137" spans="1:17" s="44" customFormat="1" x14ac:dyDescent="0.3">
      <c r="A137" s="40"/>
      <c r="B137" s="41" t="s">
        <v>27</v>
      </c>
      <c r="C137" s="42"/>
      <c r="D137" s="42">
        <f t="shared" ref="D137:Q137" si="16">SUM(D130:D136)</f>
        <v>28.253999999999998</v>
      </c>
      <c r="E137" s="42">
        <f t="shared" si="16"/>
        <v>43.550000000000004</v>
      </c>
      <c r="F137" s="42">
        <f t="shared" si="16"/>
        <v>133.79</v>
      </c>
      <c r="G137" s="42">
        <f t="shared" si="16"/>
        <v>994.12</v>
      </c>
      <c r="H137" s="42">
        <f t="shared" si="16"/>
        <v>199.35999999999999</v>
      </c>
      <c r="I137" s="42">
        <f t="shared" si="16"/>
        <v>153.58999999999997</v>
      </c>
      <c r="J137" s="42">
        <f t="shared" si="16"/>
        <v>446.91999999999996</v>
      </c>
      <c r="K137" s="42">
        <f t="shared" si="16"/>
        <v>8.1999999999999993</v>
      </c>
      <c r="L137" s="42">
        <f t="shared" si="16"/>
        <v>0</v>
      </c>
      <c r="M137" s="42">
        <f t="shared" si="16"/>
        <v>964.8</v>
      </c>
      <c r="N137" s="42">
        <f t="shared" si="16"/>
        <v>0.73</v>
      </c>
      <c r="O137" s="42">
        <f t="shared" si="16"/>
        <v>0.36</v>
      </c>
      <c r="P137" s="42">
        <f t="shared" si="16"/>
        <v>7.3400000000000007</v>
      </c>
      <c r="Q137" s="43">
        <f t="shared" si="16"/>
        <v>60.260000000000005</v>
      </c>
    </row>
    <row r="138" spans="1:17" x14ac:dyDescent="0.3">
      <c r="A138" s="16"/>
      <c r="B138" s="26" t="s">
        <v>40</v>
      </c>
      <c r="C138" s="305"/>
      <c r="D138" s="305"/>
      <c r="E138" s="305"/>
      <c r="F138" s="305"/>
      <c r="G138" s="305"/>
      <c r="H138" s="305"/>
      <c r="I138" s="305"/>
      <c r="J138" s="305"/>
      <c r="K138" s="305"/>
      <c r="L138" s="305"/>
      <c r="M138" s="305"/>
      <c r="N138" s="305"/>
      <c r="O138" s="305"/>
      <c r="P138" s="305"/>
      <c r="Q138" s="306"/>
    </row>
    <row r="139" spans="1:17" ht="26.4" x14ac:dyDescent="0.3">
      <c r="A139" s="204" t="s">
        <v>90</v>
      </c>
      <c r="B139" s="205" t="s">
        <v>42</v>
      </c>
      <c r="C139" s="202" t="s">
        <v>50</v>
      </c>
      <c r="D139" s="202">
        <v>0.13</v>
      </c>
      <c r="E139" s="202">
        <v>0.02</v>
      </c>
      <c r="F139" s="202">
        <v>15.2</v>
      </c>
      <c r="G139" s="202">
        <v>62</v>
      </c>
      <c r="H139" s="202">
        <v>14.2</v>
      </c>
      <c r="I139" s="202">
        <v>2.4</v>
      </c>
      <c r="J139" s="202">
        <v>4.4000000000000004</v>
      </c>
      <c r="K139" s="202">
        <v>0.36</v>
      </c>
      <c r="L139" s="202" t="s">
        <v>49</v>
      </c>
      <c r="M139" s="202" t="s">
        <v>49</v>
      </c>
      <c r="N139" s="202" t="s">
        <v>49</v>
      </c>
      <c r="O139" s="202" t="s">
        <v>49</v>
      </c>
      <c r="P139" s="202">
        <v>0.03</v>
      </c>
      <c r="Q139" s="203">
        <v>0.02</v>
      </c>
    </row>
    <row r="140" spans="1:17" x14ac:dyDescent="0.3">
      <c r="A140" s="16" t="s">
        <v>100</v>
      </c>
      <c r="B140" s="21" t="s">
        <v>43</v>
      </c>
      <c r="C140" s="12">
        <v>15</v>
      </c>
      <c r="D140" s="12">
        <v>3.48</v>
      </c>
      <c r="E140" s="12">
        <v>4.42</v>
      </c>
      <c r="F140" s="12" t="s">
        <v>49</v>
      </c>
      <c r="G140" s="12">
        <v>54</v>
      </c>
      <c r="H140" s="12">
        <v>132</v>
      </c>
      <c r="I140" s="12">
        <v>5.25</v>
      </c>
      <c r="J140" s="12">
        <v>75</v>
      </c>
      <c r="K140" s="12">
        <v>0.15</v>
      </c>
      <c r="L140" s="12">
        <v>39</v>
      </c>
      <c r="M140" s="12">
        <v>43.2</v>
      </c>
      <c r="N140" s="12">
        <v>0.01</v>
      </c>
      <c r="O140" s="12">
        <v>0.04</v>
      </c>
      <c r="P140" s="12">
        <v>0.03</v>
      </c>
      <c r="Q140" s="15">
        <v>0.1</v>
      </c>
    </row>
    <row r="141" spans="1:17" x14ac:dyDescent="0.3">
      <c r="A141" s="16"/>
      <c r="B141" s="21" t="s">
        <v>55</v>
      </c>
      <c r="C141" s="12">
        <v>40</v>
      </c>
      <c r="D141" s="12">
        <v>3.16</v>
      </c>
      <c r="E141" s="12">
        <v>0.4</v>
      </c>
      <c r="F141" s="12">
        <v>19.32</v>
      </c>
      <c r="G141" s="12">
        <v>93.52</v>
      </c>
      <c r="H141" s="12">
        <v>9.1999999999999993</v>
      </c>
      <c r="I141" s="12">
        <v>13.2</v>
      </c>
      <c r="J141" s="12">
        <v>34.799999999999997</v>
      </c>
      <c r="K141" s="12">
        <v>0.44</v>
      </c>
      <c r="L141" s="12" t="s">
        <v>49</v>
      </c>
      <c r="M141" s="12" t="s">
        <v>49</v>
      </c>
      <c r="N141" s="12">
        <v>0.04</v>
      </c>
      <c r="O141" s="12" t="s">
        <v>136</v>
      </c>
      <c r="P141" s="12" t="s">
        <v>136</v>
      </c>
      <c r="Q141" s="15">
        <v>12</v>
      </c>
    </row>
    <row r="142" spans="1:17" s="44" customFormat="1" x14ac:dyDescent="0.3">
      <c r="A142" s="40"/>
      <c r="B142" s="41" t="s">
        <v>27</v>
      </c>
      <c r="C142" s="41"/>
      <c r="D142" s="41">
        <f>SUM(D139:D141)</f>
        <v>6.77</v>
      </c>
      <c r="E142" s="41">
        <f t="shared" ref="E142:Q142" si="17">SUM(E139:E141)</f>
        <v>4.84</v>
      </c>
      <c r="F142" s="41">
        <f t="shared" si="17"/>
        <v>34.519999999999996</v>
      </c>
      <c r="G142" s="41">
        <f t="shared" si="17"/>
        <v>209.51999999999998</v>
      </c>
      <c r="H142" s="41">
        <f t="shared" si="17"/>
        <v>155.39999999999998</v>
      </c>
      <c r="I142" s="41">
        <f t="shared" si="17"/>
        <v>20.85</v>
      </c>
      <c r="J142" s="41">
        <f t="shared" si="17"/>
        <v>114.2</v>
      </c>
      <c r="K142" s="41">
        <f t="shared" si="17"/>
        <v>0.95</v>
      </c>
      <c r="L142" s="41">
        <f t="shared" si="17"/>
        <v>39</v>
      </c>
      <c r="M142" s="41">
        <f t="shared" si="17"/>
        <v>43.2</v>
      </c>
      <c r="N142" s="41">
        <f t="shared" si="17"/>
        <v>0.05</v>
      </c>
      <c r="O142" s="41">
        <f t="shared" si="17"/>
        <v>0.04</v>
      </c>
      <c r="P142" s="41">
        <f t="shared" si="17"/>
        <v>0.06</v>
      </c>
      <c r="Q142" s="45">
        <f t="shared" si="17"/>
        <v>12.12</v>
      </c>
    </row>
    <row r="143" spans="1:17" s="17" customFormat="1" x14ac:dyDescent="0.3">
      <c r="A143" s="31"/>
      <c r="B143" s="22" t="s">
        <v>28</v>
      </c>
      <c r="C143" s="23"/>
      <c r="D143" s="23">
        <f t="shared" ref="D143:Q143" si="18">D128+D137+D142</f>
        <v>58.763999999999996</v>
      </c>
      <c r="E143" s="23">
        <f t="shared" si="18"/>
        <v>66.010000000000005</v>
      </c>
      <c r="F143" s="23">
        <f t="shared" si="18"/>
        <v>273.52</v>
      </c>
      <c r="G143" s="23">
        <f t="shared" si="18"/>
        <v>1905.76</v>
      </c>
      <c r="H143" s="23">
        <f t="shared" si="18"/>
        <v>541.51</v>
      </c>
      <c r="I143" s="23">
        <f t="shared" si="18"/>
        <v>319.41999999999996</v>
      </c>
      <c r="J143" s="23">
        <f t="shared" si="18"/>
        <v>899.37000000000012</v>
      </c>
      <c r="K143" s="23">
        <f t="shared" si="18"/>
        <v>13.68</v>
      </c>
      <c r="L143" s="23">
        <f t="shared" si="18"/>
        <v>193.8</v>
      </c>
      <c r="M143" s="23">
        <f t="shared" si="18"/>
        <v>1233.8799999999999</v>
      </c>
      <c r="N143" s="23">
        <f t="shared" si="18"/>
        <v>1.28</v>
      </c>
      <c r="O143" s="23">
        <f t="shared" si="18"/>
        <v>1.42</v>
      </c>
      <c r="P143" s="23">
        <f t="shared" si="18"/>
        <v>11.140000000000002</v>
      </c>
      <c r="Q143" s="32">
        <f t="shared" si="18"/>
        <v>92.480000000000018</v>
      </c>
    </row>
    <row r="144" spans="1:17" x14ac:dyDescent="0.3">
      <c r="A144" s="312" t="s">
        <v>33</v>
      </c>
      <c r="B144" s="313"/>
      <c r="C144" s="313"/>
      <c r="D144" s="313"/>
      <c r="E144" s="313"/>
      <c r="F144" s="313"/>
      <c r="G144" s="313"/>
      <c r="H144" s="313"/>
      <c r="I144" s="313"/>
      <c r="J144" s="313"/>
      <c r="K144" s="313"/>
      <c r="L144" s="313"/>
      <c r="M144" s="313"/>
      <c r="N144" s="313"/>
      <c r="O144" s="313"/>
      <c r="P144" s="313"/>
      <c r="Q144" s="314"/>
    </row>
    <row r="145" spans="1:17" x14ac:dyDescent="0.3">
      <c r="A145" s="16"/>
      <c r="B145" s="19" t="s">
        <v>15</v>
      </c>
      <c r="C145" s="307"/>
      <c r="D145" s="307"/>
      <c r="E145" s="307"/>
      <c r="F145" s="307"/>
      <c r="G145" s="307"/>
      <c r="H145" s="307"/>
      <c r="I145" s="307"/>
      <c r="J145" s="307"/>
      <c r="K145" s="307"/>
      <c r="L145" s="307"/>
      <c r="M145" s="307"/>
      <c r="N145" s="307"/>
      <c r="O145" s="307"/>
      <c r="P145" s="307"/>
      <c r="Q145" s="308"/>
    </row>
    <row r="146" spans="1:17" s="8" customFormat="1" ht="39.6" x14ac:dyDescent="0.3">
      <c r="A146" s="34" t="s">
        <v>202</v>
      </c>
      <c r="B146" s="20" t="s">
        <v>215</v>
      </c>
      <c r="C146" s="25">
        <v>60</v>
      </c>
      <c r="D146" s="25">
        <v>0.45</v>
      </c>
      <c r="E146" s="25">
        <v>3.61</v>
      </c>
      <c r="F146" s="25">
        <v>1.41</v>
      </c>
      <c r="G146" s="25">
        <v>39.96</v>
      </c>
      <c r="H146" s="25">
        <v>13.4</v>
      </c>
      <c r="I146" s="25">
        <v>7.91</v>
      </c>
      <c r="J146" s="25">
        <v>23.75</v>
      </c>
      <c r="K146" s="25">
        <v>0.34</v>
      </c>
      <c r="L146" s="25" t="s">
        <v>136</v>
      </c>
      <c r="M146" s="25" t="s">
        <v>136</v>
      </c>
      <c r="N146" s="25">
        <v>0.02</v>
      </c>
      <c r="O146" s="25">
        <v>0.02</v>
      </c>
      <c r="P146" s="25" t="s">
        <v>136</v>
      </c>
      <c r="Q146" s="35">
        <v>2.82</v>
      </c>
    </row>
    <row r="147" spans="1:17" s="8" customFormat="1" ht="26.4" x14ac:dyDescent="0.3">
      <c r="A147" s="34" t="s">
        <v>105</v>
      </c>
      <c r="B147" s="20" t="s">
        <v>59</v>
      </c>
      <c r="C147" s="25">
        <v>175</v>
      </c>
      <c r="D147" s="25">
        <v>12.3</v>
      </c>
      <c r="E147" s="25">
        <v>29.5</v>
      </c>
      <c r="F147" s="25">
        <v>16.579999999999998</v>
      </c>
      <c r="G147" s="25">
        <v>295</v>
      </c>
      <c r="H147" s="25">
        <v>42.84</v>
      </c>
      <c r="I147" s="25">
        <v>180.22</v>
      </c>
      <c r="J147" s="25">
        <v>3.02</v>
      </c>
      <c r="K147" s="25" t="s">
        <v>49</v>
      </c>
      <c r="L147" s="25">
        <v>73.599999999999994</v>
      </c>
      <c r="M147" s="25">
        <v>3.09</v>
      </c>
      <c r="N147" s="25">
        <v>0.15</v>
      </c>
      <c r="O147" s="25">
        <v>3.1</v>
      </c>
      <c r="P147" s="25">
        <v>6.2</v>
      </c>
      <c r="Q147" s="35">
        <v>2.76</v>
      </c>
    </row>
    <row r="148" spans="1:17" s="8" customFormat="1" x14ac:dyDescent="0.3">
      <c r="A148" s="208" t="s">
        <v>84</v>
      </c>
      <c r="B148" s="209" t="s">
        <v>18</v>
      </c>
      <c r="C148" s="206">
        <v>10</v>
      </c>
      <c r="D148" s="206">
        <v>0.08</v>
      </c>
      <c r="E148" s="206">
        <v>7.25</v>
      </c>
      <c r="F148" s="206">
        <v>0.13</v>
      </c>
      <c r="G148" s="206">
        <v>66</v>
      </c>
      <c r="H148" s="206">
        <v>2.4</v>
      </c>
      <c r="I148" s="206" t="s">
        <v>49</v>
      </c>
      <c r="J148" s="206">
        <v>3</v>
      </c>
      <c r="K148" s="206">
        <v>0.02</v>
      </c>
      <c r="L148" s="206">
        <v>40</v>
      </c>
      <c r="M148" s="206">
        <v>45</v>
      </c>
      <c r="N148" s="206">
        <v>0</v>
      </c>
      <c r="O148" s="206">
        <v>0.01</v>
      </c>
      <c r="P148" s="206">
        <v>0.01</v>
      </c>
      <c r="Q148" s="207">
        <v>0</v>
      </c>
    </row>
    <row r="149" spans="1:17" s="8" customFormat="1" ht="26.4" x14ac:dyDescent="0.3">
      <c r="A149" s="60" t="s">
        <v>182</v>
      </c>
      <c r="B149" s="61" t="s">
        <v>183</v>
      </c>
      <c r="C149" s="58" t="s">
        <v>184</v>
      </c>
      <c r="D149" s="58">
        <v>1.52</v>
      </c>
      <c r="E149" s="58">
        <v>1.35</v>
      </c>
      <c r="F149" s="58">
        <v>15.9</v>
      </c>
      <c r="G149" s="58">
        <v>81</v>
      </c>
      <c r="H149" s="58">
        <v>126.6</v>
      </c>
      <c r="I149" s="58">
        <v>15.4</v>
      </c>
      <c r="J149" s="58">
        <v>92.8</v>
      </c>
      <c r="K149" s="58">
        <v>0.41</v>
      </c>
      <c r="L149" s="58">
        <v>10</v>
      </c>
      <c r="M149" s="58">
        <v>11.1</v>
      </c>
      <c r="N149" s="58">
        <v>0.04</v>
      </c>
      <c r="O149" s="58">
        <v>0.16</v>
      </c>
      <c r="P149" s="58">
        <v>0.12</v>
      </c>
      <c r="Q149" s="59">
        <v>1.33</v>
      </c>
    </row>
    <row r="150" spans="1:17" s="8" customFormat="1" x14ac:dyDescent="0.3">
      <c r="A150" s="34"/>
      <c r="B150" s="20" t="s">
        <v>55</v>
      </c>
      <c r="C150" s="25">
        <v>40</v>
      </c>
      <c r="D150" s="25">
        <v>3.16</v>
      </c>
      <c r="E150" s="25">
        <v>0.4</v>
      </c>
      <c r="F150" s="25">
        <v>19.32</v>
      </c>
      <c r="G150" s="25">
        <v>93.52</v>
      </c>
      <c r="H150" s="25">
        <v>9.1999999999999993</v>
      </c>
      <c r="I150" s="25">
        <v>13.2</v>
      </c>
      <c r="J150" s="25">
        <v>34.799999999999997</v>
      </c>
      <c r="K150" s="25">
        <v>0.44</v>
      </c>
      <c r="L150" s="25" t="s">
        <v>49</v>
      </c>
      <c r="M150" s="25" t="s">
        <v>49</v>
      </c>
      <c r="N150" s="25">
        <v>0.04</v>
      </c>
      <c r="O150" s="25" t="s">
        <v>136</v>
      </c>
      <c r="P150" s="25" t="s">
        <v>136</v>
      </c>
      <c r="Q150" s="35">
        <v>12</v>
      </c>
    </row>
    <row r="151" spans="1:17" s="44" customFormat="1" x14ac:dyDescent="0.3">
      <c r="A151" s="40"/>
      <c r="B151" s="41" t="s">
        <v>27</v>
      </c>
      <c r="C151" s="42"/>
      <c r="D151" s="42">
        <f>SUM(D146:D150)</f>
        <v>17.509999999999998</v>
      </c>
      <c r="E151" s="42">
        <f>SUM(E146:E150)</f>
        <v>42.11</v>
      </c>
      <c r="F151" s="42">
        <f>SUM(F146:F150)</f>
        <v>53.339999999999996</v>
      </c>
      <c r="G151" s="42">
        <f>SUM(G146:G150)</f>
        <v>575.48</v>
      </c>
      <c r="H151" s="42">
        <f>SUM(H146:H150)</f>
        <v>194.44</v>
      </c>
      <c r="I151" s="42">
        <f>SUM(I146:I150)</f>
        <v>216.73</v>
      </c>
      <c r="J151" s="42">
        <f>SUM(J146:J150)</f>
        <v>157.37</v>
      </c>
      <c r="K151" s="42">
        <f>SUM(K146:K150)</f>
        <v>1.21</v>
      </c>
      <c r="L151" s="42">
        <f>SUM(L146:L150)</f>
        <v>123.6</v>
      </c>
      <c r="M151" s="42">
        <f>SUM(M146:M150)</f>
        <v>59.190000000000005</v>
      </c>
      <c r="N151" s="42">
        <f>SUM(N146:N150)</f>
        <v>0.25</v>
      </c>
      <c r="O151" s="42">
        <f>SUM(O146:O150)</f>
        <v>3.29</v>
      </c>
      <c r="P151" s="42">
        <f>SUM(P146:P150)</f>
        <v>6.33</v>
      </c>
      <c r="Q151" s="43">
        <f>SUM(Q146:Q150)</f>
        <v>18.91</v>
      </c>
    </row>
    <row r="152" spans="1:17" x14ac:dyDescent="0.3">
      <c r="A152" s="16"/>
      <c r="B152" s="19" t="s">
        <v>20</v>
      </c>
      <c r="C152" s="307"/>
      <c r="D152" s="307"/>
      <c r="E152" s="307"/>
      <c r="F152" s="307"/>
      <c r="G152" s="307"/>
      <c r="H152" s="307"/>
      <c r="I152" s="307"/>
      <c r="J152" s="307"/>
      <c r="K152" s="307"/>
      <c r="L152" s="307"/>
      <c r="M152" s="307"/>
      <c r="N152" s="307"/>
      <c r="O152" s="307"/>
      <c r="P152" s="307"/>
      <c r="Q152" s="308"/>
    </row>
    <row r="153" spans="1:17" ht="26.4" x14ac:dyDescent="0.3">
      <c r="A153" s="212" t="s">
        <v>88</v>
      </c>
      <c r="B153" s="213" t="s">
        <v>58</v>
      </c>
      <c r="C153" s="210">
        <v>60</v>
      </c>
      <c r="D153" s="210">
        <v>0.88</v>
      </c>
      <c r="E153" s="210">
        <v>3.75</v>
      </c>
      <c r="F153" s="210">
        <v>13.12</v>
      </c>
      <c r="G153" s="210">
        <v>58</v>
      </c>
      <c r="H153" s="210">
        <v>22.13</v>
      </c>
      <c r="I153" s="210">
        <v>12.88</v>
      </c>
      <c r="J153" s="210">
        <v>25.38</v>
      </c>
      <c r="K153" s="210">
        <v>0.08</v>
      </c>
      <c r="L153" s="210" t="s">
        <v>136</v>
      </c>
      <c r="M153" s="210">
        <v>1.17</v>
      </c>
      <c r="N153" s="210">
        <v>0.01</v>
      </c>
      <c r="O153" s="210">
        <v>1.67</v>
      </c>
      <c r="P153" s="210">
        <v>0.11</v>
      </c>
      <c r="Q153" s="211">
        <v>4.12</v>
      </c>
    </row>
    <row r="154" spans="1:17" ht="26.4" x14ac:dyDescent="0.3">
      <c r="A154" s="216" t="s">
        <v>165</v>
      </c>
      <c r="B154" s="217" t="s">
        <v>166</v>
      </c>
      <c r="C154" s="214" t="s">
        <v>64</v>
      </c>
      <c r="D154" s="214">
        <v>11.64</v>
      </c>
      <c r="E154" s="214">
        <v>4.0199999999999996</v>
      </c>
      <c r="F154" s="214">
        <v>16</v>
      </c>
      <c r="G154" s="214">
        <v>154.35</v>
      </c>
      <c r="H154" s="214">
        <v>8.25</v>
      </c>
      <c r="I154" s="214">
        <v>27.25</v>
      </c>
      <c r="J154" s="214">
        <v>15.4</v>
      </c>
      <c r="K154" s="214">
        <v>36.75</v>
      </c>
      <c r="L154" s="214">
        <v>0.73</v>
      </c>
      <c r="M154" s="214">
        <v>1.218</v>
      </c>
      <c r="N154" s="214">
        <v>10.5</v>
      </c>
      <c r="O154" s="214">
        <v>0.05</v>
      </c>
      <c r="P154" s="214">
        <v>0.02</v>
      </c>
      <c r="Q154" s="215">
        <v>0.95</v>
      </c>
    </row>
    <row r="155" spans="1:17" ht="52.8" x14ac:dyDescent="0.3">
      <c r="A155" s="225" t="s">
        <v>152</v>
      </c>
      <c r="B155" s="223" t="s">
        <v>153</v>
      </c>
      <c r="C155" s="222">
        <v>70</v>
      </c>
      <c r="D155" s="222">
        <v>2.11</v>
      </c>
      <c r="E155" s="222">
        <v>5.48</v>
      </c>
      <c r="F155" s="222">
        <v>6.2</v>
      </c>
      <c r="G155" s="222">
        <v>83.3</v>
      </c>
      <c r="H155" s="222">
        <v>4.5999999999999996</v>
      </c>
      <c r="I155" s="222">
        <v>6.6</v>
      </c>
      <c r="J155" s="222">
        <v>56.8</v>
      </c>
      <c r="K155" s="222">
        <v>0.33</v>
      </c>
      <c r="L155" s="222" t="s">
        <v>136</v>
      </c>
      <c r="M155" s="222">
        <v>17.399999999999999</v>
      </c>
      <c r="N155" s="222">
        <v>0.02</v>
      </c>
      <c r="O155" s="222">
        <v>0.03</v>
      </c>
      <c r="P155" s="222">
        <v>0.17</v>
      </c>
      <c r="Q155" s="224">
        <v>10.5</v>
      </c>
    </row>
    <row r="156" spans="1:17" ht="26.4" x14ac:dyDescent="0.3">
      <c r="A156" s="220" t="s">
        <v>87</v>
      </c>
      <c r="B156" s="221" t="s">
        <v>21</v>
      </c>
      <c r="C156" s="218">
        <v>150</v>
      </c>
      <c r="D156" s="218">
        <v>8.6</v>
      </c>
      <c r="E156" s="218">
        <v>6.09</v>
      </c>
      <c r="F156" s="218">
        <v>38.6</v>
      </c>
      <c r="G156" s="218">
        <v>243.75</v>
      </c>
      <c r="H156" s="218">
        <v>288.33</v>
      </c>
      <c r="I156" s="218">
        <v>16.47</v>
      </c>
      <c r="J156" s="218">
        <v>150.83000000000001</v>
      </c>
      <c r="K156" s="218">
        <v>22.6</v>
      </c>
      <c r="L156" s="218">
        <v>5.3</v>
      </c>
      <c r="M156" s="218">
        <v>25.16</v>
      </c>
      <c r="N156" s="218">
        <v>0.8</v>
      </c>
      <c r="O156" s="218">
        <v>0.23</v>
      </c>
      <c r="P156" s="218">
        <v>0.1</v>
      </c>
      <c r="Q156" s="219">
        <v>5.5</v>
      </c>
    </row>
    <row r="157" spans="1:17" ht="26.4" x14ac:dyDescent="0.3">
      <c r="A157" s="228" t="s">
        <v>144</v>
      </c>
      <c r="B157" s="229" t="s">
        <v>145</v>
      </c>
      <c r="C157" s="226">
        <v>200</v>
      </c>
      <c r="D157" s="226">
        <v>0.66</v>
      </c>
      <c r="E157" s="226">
        <v>0.09</v>
      </c>
      <c r="F157" s="226">
        <v>32.01</v>
      </c>
      <c r="G157" s="226">
        <v>132.80000000000001</v>
      </c>
      <c r="H157" s="226">
        <v>32.479999999999997</v>
      </c>
      <c r="I157" s="226">
        <v>17.46</v>
      </c>
      <c r="J157" s="226">
        <v>23.44</v>
      </c>
      <c r="K157" s="226">
        <v>0.7</v>
      </c>
      <c r="L157" s="226" t="s">
        <v>136</v>
      </c>
      <c r="M157" s="226">
        <v>40.799999999999997</v>
      </c>
      <c r="N157" s="226">
        <v>0.02</v>
      </c>
      <c r="O157" s="226">
        <v>0.02</v>
      </c>
      <c r="P157" s="226">
        <v>0.26</v>
      </c>
      <c r="Q157" s="227">
        <v>0.73</v>
      </c>
    </row>
    <row r="158" spans="1:17" x14ac:dyDescent="0.3">
      <c r="A158" s="16"/>
      <c r="B158" s="21" t="s">
        <v>55</v>
      </c>
      <c r="C158" s="12">
        <v>20</v>
      </c>
      <c r="D158" s="12">
        <v>1.58</v>
      </c>
      <c r="E158" s="12">
        <v>0.2</v>
      </c>
      <c r="F158" s="12">
        <v>9.66</v>
      </c>
      <c r="G158" s="12">
        <v>46.76</v>
      </c>
      <c r="H158" s="12">
        <v>4.5999999999999996</v>
      </c>
      <c r="I158" s="12">
        <v>6.6</v>
      </c>
      <c r="J158" s="12">
        <v>17.399999999999999</v>
      </c>
      <c r="K158" s="12">
        <v>0.22</v>
      </c>
      <c r="L158" s="12" t="s">
        <v>49</v>
      </c>
      <c r="M158" s="12" t="s">
        <v>49</v>
      </c>
      <c r="N158" s="12">
        <v>0.02</v>
      </c>
      <c r="O158" s="12" t="s">
        <v>136</v>
      </c>
      <c r="P158" s="12" t="s">
        <v>136</v>
      </c>
      <c r="Q158" s="15">
        <v>6</v>
      </c>
    </row>
    <row r="159" spans="1:17" ht="26.4" x14ac:dyDescent="0.3">
      <c r="A159" s="16"/>
      <c r="B159" s="21" t="s">
        <v>56</v>
      </c>
      <c r="C159" s="12">
        <v>40</v>
      </c>
      <c r="D159" s="12">
        <v>2.11</v>
      </c>
      <c r="E159" s="12">
        <v>0.44</v>
      </c>
      <c r="F159" s="12">
        <v>19.78</v>
      </c>
      <c r="G159" s="12">
        <v>91.96</v>
      </c>
      <c r="H159" s="12">
        <v>9.1999999999999993</v>
      </c>
      <c r="I159" s="12">
        <v>10</v>
      </c>
      <c r="J159" s="12" t="s">
        <v>136</v>
      </c>
      <c r="K159" s="12">
        <v>1.24</v>
      </c>
      <c r="L159" s="12" t="s">
        <v>136</v>
      </c>
      <c r="M159" s="12">
        <v>42.4</v>
      </c>
      <c r="N159" s="12">
        <v>0.04</v>
      </c>
      <c r="O159" s="12" t="s">
        <v>136</v>
      </c>
      <c r="P159" s="12" t="s">
        <v>136</v>
      </c>
      <c r="Q159" s="15" t="s">
        <v>136</v>
      </c>
    </row>
    <row r="160" spans="1:17" s="44" customFormat="1" x14ac:dyDescent="0.3">
      <c r="A160" s="40"/>
      <c r="B160" s="41" t="s">
        <v>27</v>
      </c>
      <c r="C160" s="42"/>
      <c r="D160" s="42">
        <f t="shared" ref="D160:Q160" si="19">SUM(D153:D159)</f>
        <v>27.58</v>
      </c>
      <c r="E160" s="42">
        <f t="shared" si="19"/>
        <v>20.07</v>
      </c>
      <c r="F160" s="42">
        <f t="shared" si="19"/>
        <v>135.37</v>
      </c>
      <c r="G160" s="42">
        <f t="shared" si="19"/>
        <v>810.92000000000007</v>
      </c>
      <c r="H160" s="42">
        <f t="shared" si="19"/>
        <v>369.59000000000003</v>
      </c>
      <c r="I160" s="42">
        <f t="shared" si="19"/>
        <v>97.259999999999991</v>
      </c>
      <c r="J160" s="42">
        <f t="shared" si="19"/>
        <v>289.25</v>
      </c>
      <c r="K160" s="42">
        <f t="shared" si="19"/>
        <v>61.92</v>
      </c>
      <c r="L160" s="42">
        <f t="shared" si="19"/>
        <v>6.0299999999999994</v>
      </c>
      <c r="M160" s="42">
        <f t="shared" si="19"/>
        <v>128.148</v>
      </c>
      <c r="N160" s="42">
        <f t="shared" si="19"/>
        <v>11.409999999999998</v>
      </c>
      <c r="O160" s="42">
        <f t="shared" si="19"/>
        <v>2</v>
      </c>
      <c r="P160" s="42">
        <f t="shared" si="19"/>
        <v>0.66</v>
      </c>
      <c r="Q160" s="43">
        <f t="shared" si="19"/>
        <v>27.8</v>
      </c>
    </row>
    <row r="161" spans="1:17" x14ac:dyDescent="0.3">
      <c r="A161" s="16"/>
      <c r="B161" s="19" t="s">
        <v>40</v>
      </c>
      <c r="C161" s="305"/>
      <c r="D161" s="305"/>
      <c r="E161" s="305"/>
      <c r="F161" s="305"/>
      <c r="G161" s="305"/>
      <c r="H161" s="305"/>
      <c r="I161" s="305"/>
      <c r="J161" s="305"/>
      <c r="K161" s="305"/>
      <c r="L161" s="305"/>
      <c r="M161" s="305"/>
      <c r="N161" s="305"/>
      <c r="O161" s="305"/>
      <c r="P161" s="305"/>
      <c r="Q161" s="306"/>
    </row>
    <row r="162" spans="1:17" ht="26.4" x14ac:dyDescent="0.3">
      <c r="A162" s="16" t="s">
        <v>86</v>
      </c>
      <c r="B162" s="21" t="s">
        <v>17</v>
      </c>
      <c r="C162" s="12" t="s">
        <v>48</v>
      </c>
      <c r="D162" s="12">
        <v>7.0000000000000007E-2</v>
      </c>
      <c r="E162" s="12">
        <v>0.02</v>
      </c>
      <c r="F162" s="12">
        <v>15</v>
      </c>
      <c r="G162" s="12">
        <v>60</v>
      </c>
      <c r="H162" s="12">
        <v>11.1</v>
      </c>
      <c r="I162" s="12">
        <v>1.4</v>
      </c>
      <c r="J162" s="12">
        <v>2.8</v>
      </c>
      <c r="K162" s="12">
        <v>0.28000000000000003</v>
      </c>
      <c r="L162" s="12" t="s">
        <v>49</v>
      </c>
      <c r="M162" s="12" t="s">
        <v>49</v>
      </c>
      <c r="N162" s="12" t="s">
        <v>49</v>
      </c>
      <c r="O162" s="12" t="s">
        <v>49</v>
      </c>
      <c r="P162" s="12">
        <v>0.02</v>
      </c>
      <c r="Q162" s="15">
        <v>0.03</v>
      </c>
    </row>
    <row r="163" spans="1:17" x14ac:dyDescent="0.3">
      <c r="A163" s="16"/>
      <c r="B163" s="21" t="s">
        <v>41</v>
      </c>
      <c r="C163" s="12">
        <v>50</v>
      </c>
      <c r="D163" s="12">
        <v>3.95</v>
      </c>
      <c r="E163" s="12">
        <v>0.5</v>
      </c>
      <c r="F163" s="12">
        <v>24.15</v>
      </c>
      <c r="G163" s="12">
        <v>116.9</v>
      </c>
      <c r="H163" s="12">
        <v>11.5</v>
      </c>
      <c r="I163" s="12">
        <v>13.2</v>
      </c>
      <c r="J163" s="12" t="s">
        <v>49</v>
      </c>
      <c r="K163" s="12">
        <v>0.44</v>
      </c>
      <c r="L163" s="12" t="s">
        <v>49</v>
      </c>
      <c r="M163" s="12">
        <v>34.799999999999997</v>
      </c>
      <c r="N163" s="12">
        <v>0.04</v>
      </c>
      <c r="O163" s="12" t="s">
        <v>49</v>
      </c>
      <c r="P163" s="12" t="s">
        <v>49</v>
      </c>
      <c r="Q163" s="15" t="s">
        <v>49</v>
      </c>
    </row>
    <row r="164" spans="1:17" s="44" customFormat="1" x14ac:dyDescent="0.3">
      <c r="A164" s="40"/>
      <c r="B164" s="41" t="s">
        <v>27</v>
      </c>
      <c r="C164" s="41"/>
      <c r="D164" s="41">
        <f t="shared" ref="D164:K164" si="20">SUM(D162:D163)</f>
        <v>4.0200000000000005</v>
      </c>
      <c r="E164" s="41">
        <f t="shared" si="20"/>
        <v>0.52</v>
      </c>
      <c r="F164" s="41">
        <f t="shared" si="20"/>
        <v>39.15</v>
      </c>
      <c r="G164" s="41">
        <f t="shared" si="20"/>
        <v>176.9</v>
      </c>
      <c r="H164" s="41">
        <f t="shared" si="20"/>
        <v>22.6</v>
      </c>
      <c r="I164" s="41">
        <f t="shared" si="20"/>
        <v>14.6</v>
      </c>
      <c r="J164" s="41">
        <f t="shared" si="20"/>
        <v>2.8</v>
      </c>
      <c r="K164" s="41">
        <f t="shared" si="20"/>
        <v>0.72</v>
      </c>
      <c r="L164" s="41">
        <f t="shared" ref="L164:Q164" si="21">SUM(L162:L163)</f>
        <v>0</v>
      </c>
      <c r="M164" s="41">
        <f t="shared" si="21"/>
        <v>34.799999999999997</v>
      </c>
      <c r="N164" s="41">
        <f t="shared" si="21"/>
        <v>0.04</v>
      </c>
      <c r="O164" s="41">
        <f t="shared" si="21"/>
        <v>0</v>
      </c>
      <c r="P164" s="41">
        <f t="shared" si="21"/>
        <v>0.02</v>
      </c>
      <c r="Q164" s="45">
        <f t="shared" si="21"/>
        <v>0.03</v>
      </c>
    </row>
    <row r="165" spans="1:17" s="17" customFormat="1" x14ac:dyDescent="0.3">
      <c r="A165" s="31"/>
      <c r="B165" s="22" t="s">
        <v>28</v>
      </c>
      <c r="C165" s="23"/>
      <c r="D165" s="23">
        <f t="shared" ref="D165:Q165" si="22">D151+D160+D164</f>
        <v>49.11</v>
      </c>
      <c r="E165" s="23">
        <f t="shared" si="22"/>
        <v>62.7</v>
      </c>
      <c r="F165" s="23">
        <f t="shared" si="22"/>
        <v>227.86</v>
      </c>
      <c r="G165" s="23">
        <f t="shared" si="22"/>
        <v>1563.3000000000002</v>
      </c>
      <c r="H165" s="23">
        <f t="shared" si="22"/>
        <v>586.63</v>
      </c>
      <c r="I165" s="23">
        <f t="shared" si="22"/>
        <v>328.59000000000003</v>
      </c>
      <c r="J165" s="23">
        <f t="shared" si="22"/>
        <v>449.42</v>
      </c>
      <c r="K165" s="23">
        <f t="shared" si="22"/>
        <v>63.85</v>
      </c>
      <c r="L165" s="23">
        <f t="shared" si="22"/>
        <v>129.63</v>
      </c>
      <c r="M165" s="23">
        <f t="shared" si="22"/>
        <v>222.13799999999998</v>
      </c>
      <c r="N165" s="23">
        <f t="shared" si="22"/>
        <v>11.699999999999998</v>
      </c>
      <c r="O165" s="23">
        <f t="shared" si="22"/>
        <v>5.29</v>
      </c>
      <c r="P165" s="23">
        <f t="shared" si="22"/>
        <v>7.01</v>
      </c>
      <c r="Q165" s="32">
        <f t="shared" si="22"/>
        <v>46.74</v>
      </c>
    </row>
    <row r="166" spans="1:17" x14ac:dyDescent="0.3">
      <c r="A166" s="312" t="s">
        <v>34</v>
      </c>
      <c r="B166" s="313"/>
      <c r="C166" s="313"/>
      <c r="D166" s="313"/>
      <c r="E166" s="313"/>
      <c r="F166" s="313"/>
      <c r="G166" s="313"/>
      <c r="H166" s="313"/>
      <c r="I166" s="313"/>
      <c r="J166" s="313"/>
      <c r="K166" s="313"/>
      <c r="L166" s="313"/>
      <c r="M166" s="313"/>
      <c r="N166" s="313"/>
      <c r="O166" s="313"/>
      <c r="P166" s="313"/>
      <c r="Q166" s="314"/>
    </row>
    <row r="167" spans="1:17" x14ac:dyDescent="0.3">
      <c r="A167" s="16"/>
      <c r="B167" s="26" t="s">
        <v>15</v>
      </c>
      <c r="C167" s="307"/>
      <c r="D167" s="307"/>
      <c r="E167" s="307"/>
      <c r="F167" s="307"/>
      <c r="G167" s="307"/>
      <c r="H167" s="307"/>
      <c r="I167" s="307"/>
      <c r="J167" s="307"/>
      <c r="K167" s="307"/>
      <c r="L167" s="307"/>
      <c r="M167" s="307"/>
      <c r="N167" s="307"/>
      <c r="O167" s="307"/>
      <c r="P167" s="307"/>
      <c r="Q167" s="308"/>
    </row>
    <row r="168" spans="1:17" ht="26.4" x14ac:dyDescent="0.3">
      <c r="A168" s="232" t="s">
        <v>156</v>
      </c>
      <c r="B168" s="233" t="s">
        <v>157</v>
      </c>
      <c r="C168" s="230">
        <v>50</v>
      </c>
      <c r="D168" s="230">
        <v>8.08</v>
      </c>
      <c r="E168" s="230">
        <v>12.27</v>
      </c>
      <c r="F168" s="230">
        <v>14.98</v>
      </c>
      <c r="G168" s="230">
        <v>206</v>
      </c>
      <c r="H168" s="230">
        <v>161.1</v>
      </c>
      <c r="I168" s="230">
        <v>20.3</v>
      </c>
      <c r="J168" s="230" t="s">
        <v>136</v>
      </c>
      <c r="K168" s="230">
        <v>1</v>
      </c>
      <c r="L168" s="230">
        <v>3</v>
      </c>
      <c r="M168" s="230" t="s">
        <v>136</v>
      </c>
      <c r="N168" s="230">
        <v>0.11</v>
      </c>
      <c r="O168" s="230">
        <v>0.11</v>
      </c>
      <c r="P168" s="230" t="s">
        <v>136</v>
      </c>
      <c r="Q168" s="231" t="s">
        <v>136</v>
      </c>
    </row>
    <row r="169" spans="1:17" ht="26.4" x14ac:dyDescent="0.3">
      <c r="A169" s="236" t="s">
        <v>108</v>
      </c>
      <c r="B169" s="234" t="s">
        <v>158</v>
      </c>
      <c r="C169" s="235">
        <v>100</v>
      </c>
      <c r="D169" s="235">
        <v>9.58</v>
      </c>
      <c r="E169" s="235">
        <v>21.17</v>
      </c>
      <c r="F169" s="235">
        <v>1.17</v>
      </c>
      <c r="G169" s="235">
        <v>235</v>
      </c>
      <c r="H169" s="235">
        <v>23.33</v>
      </c>
      <c r="I169" s="235">
        <v>13.33</v>
      </c>
      <c r="J169" s="235">
        <v>111.67</v>
      </c>
      <c r="K169" s="235">
        <v>1.5</v>
      </c>
      <c r="L169" s="235">
        <v>33.33</v>
      </c>
      <c r="M169" s="235">
        <v>37.5</v>
      </c>
      <c r="N169" s="235">
        <v>0.33</v>
      </c>
      <c r="O169" s="235">
        <v>0.08</v>
      </c>
      <c r="P169" s="235">
        <v>1.83</v>
      </c>
      <c r="Q169" s="237" t="s">
        <v>49</v>
      </c>
    </row>
    <row r="170" spans="1:17" ht="26.4" x14ac:dyDescent="0.3">
      <c r="A170" s="16" t="s">
        <v>107</v>
      </c>
      <c r="B170" s="21" t="s">
        <v>54</v>
      </c>
      <c r="C170" s="12">
        <v>150</v>
      </c>
      <c r="D170" s="12">
        <v>2.66</v>
      </c>
      <c r="E170" s="12">
        <v>4.88</v>
      </c>
      <c r="F170" s="12">
        <v>12.9</v>
      </c>
      <c r="G170" s="12">
        <v>213</v>
      </c>
      <c r="H170" s="12">
        <v>55.74</v>
      </c>
      <c r="I170" s="12">
        <v>24.39</v>
      </c>
      <c r="J170" s="12">
        <v>67.5</v>
      </c>
      <c r="K170" s="12">
        <v>0.9</v>
      </c>
      <c r="L170" s="12">
        <v>69</v>
      </c>
      <c r="M170" s="12">
        <v>413.44</v>
      </c>
      <c r="N170" s="12">
        <v>0.09</v>
      </c>
      <c r="O170" s="12">
        <v>0.09</v>
      </c>
      <c r="P170" s="12">
        <v>0.96</v>
      </c>
      <c r="Q170" s="15">
        <v>18.77</v>
      </c>
    </row>
    <row r="171" spans="1:17" ht="26.4" x14ac:dyDescent="0.3">
      <c r="A171" s="240" t="s">
        <v>85</v>
      </c>
      <c r="B171" s="241" t="s">
        <v>51</v>
      </c>
      <c r="C171" s="238">
        <v>200</v>
      </c>
      <c r="D171" s="238">
        <v>4.08</v>
      </c>
      <c r="E171" s="238">
        <v>3.54</v>
      </c>
      <c r="F171" s="238">
        <v>17.579999999999998</v>
      </c>
      <c r="G171" s="238">
        <v>118.6</v>
      </c>
      <c r="H171" s="238">
        <v>152.22</v>
      </c>
      <c r="I171" s="238">
        <v>21.34</v>
      </c>
      <c r="J171" s="238">
        <v>124.56</v>
      </c>
      <c r="K171" s="238">
        <v>0.48</v>
      </c>
      <c r="L171" s="238">
        <v>24.4</v>
      </c>
      <c r="M171" s="238">
        <v>26.66</v>
      </c>
      <c r="N171" s="238">
        <v>5.6000000000000001E-2</v>
      </c>
      <c r="O171" s="238">
        <v>0.188</v>
      </c>
      <c r="P171" s="238">
        <v>0.16600000000000001</v>
      </c>
      <c r="Q171" s="239">
        <v>1.59</v>
      </c>
    </row>
    <row r="172" spans="1:17" s="17" customFormat="1" x14ac:dyDescent="0.3">
      <c r="A172" s="31"/>
      <c r="B172" s="22" t="s">
        <v>27</v>
      </c>
      <c r="C172" s="23"/>
      <c r="D172" s="23">
        <f>SUM(D168:D171)</f>
        <v>24.4</v>
      </c>
      <c r="E172" s="23">
        <f>SUM(E168:E171)</f>
        <v>41.86</v>
      </c>
      <c r="F172" s="23">
        <f>SUM(F168:F171)</f>
        <v>46.629999999999995</v>
      </c>
      <c r="G172" s="23">
        <f>SUM(G168:G171)</f>
        <v>772.6</v>
      </c>
      <c r="H172" s="23">
        <f>SUM(H168:H171)</f>
        <v>392.39</v>
      </c>
      <c r="I172" s="23">
        <f>SUM(I168:I171)</f>
        <v>79.36</v>
      </c>
      <c r="J172" s="23">
        <f>SUM(J168:J171)</f>
        <v>303.73</v>
      </c>
      <c r="K172" s="23">
        <f>SUM(K168:K171)</f>
        <v>3.88</v>
      </c>
      <c r="L172" s="23">
        <f>SUM(L168:L171)</f>
        <v>129.72999999999999</v>
      </c>
      <c r="M172" s="23">
        <f>SUM(M168:M171)</f>
        <v>477.6</v>
      </c>
      <c r="N172" s="23">
        <f>SUM(N168:N171)</f>
        <v>0.58600000000000008</v>
      </c>
      <c r="O172" s="23">
        <f>SUM(O168:O171)</f>
        <v>0.46800000000000003</v>
      </c>
      <c r="P172" s="23">
        <f>SUM(P168:P171)</f>
        <v>2.956</v>
      </c>
      <c r="Q172" s="32">
        <f>SUM(Q168:Q171)</f>
        <v>20.36</v>
      </c>
    </row>
    <row r="173" spans="1:17" x14ac:dyDescent="0.3">
      <c r="A173" s="16"/>
      <c r="B173" s="26" t="s">
        <v>20</v>
      </c>
      <c r="C173" s="307"/>
      <c r="D173" s="307"/>
      <c r="E173" s="307"/>
      <c r="F173" s="307"/>
      <c r="G173" s="307"/>
      <c r="H173" s="307"/>
      <c r="I173" s="307"/>
      <c r="J173" s="307"/>
      <c r="K173" s="307"/>
      <c r="L173" s="307"/>
      <c r="M173" s="307"/>
      <c r="N173" s="307"/>
      <c r="O173" s="307"/>
      <c r="P173" s="307"/>
      <c r="Q173" s="308"/>
    </row>
    <row r="174" spans="1:17" ht="26.4" x14ac:dyDescent="0.3">
      <c r="A174" s="244" t="s">
        <v>76</v>
      </c>
      <c r="B174" s="245" t="s">
        <v>67</v>
      </c>
      <c r="C174" s="242">
        <v>50</v>
      </c>
      <c r="D174" s="242">
        <v>0.7</v>
      </c>
      <c r="E174" s="242">
        <v>2.7</v>
      </c>
      <c r="F174" s="242">
        <v>4.5</v>
      </c>
      <c r="G174" s="242">
        <v>47</v>
      </c>
      <c r="H174" s="242">
        <v>7</v>
      </c>
      <c r="I174" s="242">
        <v>10</v>
      </c>
      <c r="J174" s="242">
        <v>13</v>
      </c>
      <c r="K174" s="242">
        <v>0.45</v>
      </c>
      <c r="L174" s="242" t="s">
        <v>49</v>
      </c>
      <c r="M174" s="242">
        <v>66.5</v>
      </c>
      <c r="N174" s="242">
        <v>0.03</v>
      </c>
      <c r="O174" s="242">
        <v>0.02</v>
      </c>
      <c r="P174" s="242">
        <v>0.25</v>
      </c>
      <c r="Q174" s="243">
        <v>12.2</v>
      </c>
    </row>
    <row r="175" spans="1:17" ht="26.4" x14ac:dyDescent="0.3">
      <c r="A175" s="248" t="s">
        <v>109</v>
      </c>
      <c r="B175" s="249" t="s">
        <v>77</v>
      </c>
      <c r="C175" s="246" t="s">
        <v>64</v>
      </c>
      <c r="D175" s="246">
        <v>8.1300000000000008</v>
      </c>
      <c r="E175" s="246">
        <v>3.96</v>
      </c>
      <c r="F175" s="246">
        <v>12.11</v>
      </c>
      <c r="G175" s="246">
        <v>121.5</v>
      </c>
      <c r="H175" s="246">
        <v>50.6</v>
      </c>
      <c r="I175" s="246">
        <v>23.13</v>
      </c>
      <c r="J175" s="246">
        <v>46.1</v>
      </c>
      <c r="K175" s="246">
        <v>1.1000000000000001</v>
      </c>
      <c r="L175" s="246" t="s">
        <v>49</v>
      </c>
      <c r="M175" s="246">
        <v>216.8</v>
      </c>
      <c r="N175" s="246">
        <v>0.3</v>
      </c>
      <c r="O175" s="246">
        <v>0.4</v>
      </c>
      <c r="P175" s="246">
        <v>0.43</v>
      </c>
      <c r="Q175" s="247">
        <v>10.199999999999999</v>
      </c>
    </row>
    <row r="176" spans="1:17" ht="26.4" x14ac:dyDescent="0.3">
      <c r="A176" s="16" t="s">
        <v>155</v>
      </c>
      <c r="B176" s="21" t="s">
        <v>204</v>
      </c>
      <c r="C176" s="12" t="s">
        <v>203</v>
      </c>
      <c r="D176" s="12">
        <v>10.42</v>
      </c>
      <c r="E176" s="12">
        <v>10.09</v>
      </c>
      <c r="F176" s="12">
        <v>3</v>
      </c>
      <c r="G176" s="12">
        <v>144.55000000000001</v>
      </c>
      <c r="H176" s="12">
        <v>29.26</v>
      </c>
      <c r="I176" s="12">
        <v>29.05</v>
      </c>
      <c r="J176" s="12">
        <v>128.93</v>
      </c>
      <c r="K176" s="12">
        <v>0.56999999999999995</v>
      </c>
      <c r="L176" s="12">
        <v>33.409999999999997</v>
      </c>
      <c r="M176" s="12">
        <v>38.450000000000003</v>
      </c>
      <c r="N176" s="12">
        <v>0.08</v>
      </c>
      <c r="O176" s="12">
        <v>0.8</v>
      </c>
      <c r="P176" s="12">
        <v>0.9</v>
      </c>
      <c r="Q176" s="15">
        <v>1.06</v>
      </c>
    </row>
    <row r="177" spans="1:17" ht="39.6" x14ac:dyDescent="0.3">
      <c r="A177" s="252" t="s">
        <v>82</v>
      </c>
      <c r="B177" s="253" t="s">
        <v>53</v>
      </c>
      <c r="C177" s="250">
        <v>157.5</v>
      </c>
      <c r="D177" s="250">
        <v>5.73</v>
      </c>
      <c r="E177" s="250">
        <v>6.07</v>
      </c>
      <c r="F177" s="250">
        <v>31.98</v>
      </c>
      <c r="G177" s="250">
        <v>205</v>
      </c>
      <c r="H177" s="250">
        <v>9.7799999999999994</v>
      </c>
      <c r="I177" s="250">
        <v>7.9</v>
      </c>
      <c r="J177" s="250">
        <v>39.450000000000003</v>
      </c>
      <c r="K177" s="250">
        <v>0.81</v>
      </c>
      <c r="L177" s="250">
        <v>30</v>
      </c>
      <c r="M177" s="250">
        <v>0.74</v>
      </c>
      <c r="N177" s="250">
        <v>0.03</v>
      </c>
      <c r="O177" s="250">
        <v>0.55000000000000004</v>
      </c>
      <c r="P177" s="250">
        <v>1.5</v>
      </c>
      <c r="Q177" s="251" t="s">
        <v>49</v>
      </c>
    </row>
    <row r="178" spans="1:17" ht="26.4" x14ac:dyDescent="0.3">
      <c r="A178" s="256" t="s">
        <v>90</v>
      </c>
      <c r="B178" s="257" t="s">
        <v>42</v>
      </c>
      <c r="C178" s="254" t="s">
        <v>50</v>
      </c>
      <c r="D178" s="254">
        <v>0.13</v>
      </c>
      <c r="E178" s="254">
        <v>0.02</v>
      </c>
      <c r="F178" s="254">
        <v>15.2</v>
      </c>
      <c r="G178" s="254">
        <v>62</v>
      </c>
      <c r="H178" s="254">
        <v>14.2</v>
      </c>
      <c r="I178" s="254">
        <v>2.4</v>
      </c>
      <c r="J178" s="254">
        <v>4.4000000000000004</v>
      </c>
      <c r="K178" s="254">
        <v>0.36</v>
      </c>
      <c r="L178" s="254" t="s">
        <v>49</v>
      </c>
      <c r="M178" s="254" t="s">
        <v>49</v>
      </c>
      <c r="N178" s="254" t="s">
        <v>49</v>
      </c>
      <c r="O178" s="254" t="s">
        <v>49</v>
      </c>
      <c r="P178" s="254">
        <v>0.03</v>
      </c>
      <c r="Q178" s="255">
        <v>0.02</v>
      </c>
    </row>
    <row r="179" spans="1:17" x14ac:dyDescent="0.3">
      <c r="A179" s="16"/>
      <c r="B179" s="21" t="s">
        <v>55</v>
      </c>
      <c r="C179" s="12">
        <v>20</v>
      </c>
      <c r="D179" s="12">
        <v>1.58</v>
      </c>
      <c r="E179" s="12">
        <v>0.2</v>
      </c>
      <c r="F179" s="12">
        <v>9.66</v>
      </c>
      <c r="G179" s="12">
        <v>46.76</v>
      </c>
      <c r="H179" s="12">
        <v>4.5999999999999996</v>
      </c>
      <c r="I179" s="12">
        <v>6.6</v>
      </c>
      <c r="J179" s="12">
        <v>17.399999999999999</v>
      </c>
      <c r="K179" s="12">
        <v>0.22</v>
      </c>
      <c r="L179" s="12" t="s">
        <v>49</v>
      </c>
      <c r="M179" s="12" t="s">
        <v>49</v>
      </c>
      <c r="N179" s="12">
        <v>0.02</v>
      </c>
      <c r="O179" s="12" t="s">
        <v>136</v>
      </c>
      <c r="P179" s="12" t="s">
        <v>136</v>
      </c>
      <c r="Q179" s="15">
        <v>6</v>
      </c>
    </row>
    <row r="180" spans="1:17" ht="26.4" x14ac:dyDescent="0.3">
      <c r="A180" s="16"/>
      <c r="B180" s="21" t="s">
        <v>56</v>
      </c>
      <c r="C180" s="12">
        <v>40</v>
      </c>
      <c r="D180" s="12">
        <v>2.11</v>
      </c>
      <c r="E180" s="12">
        <v>0.44</v>
      </c>
      <c r="F180" s="12">
        <v>19.78</v>
      </c>
      <c r="G180" s="12">
        <v>91.96</v>
      </c>
      <c r="H180" s="12">
        <v>9.1999999999999993</v>
      </c>
      <c r="I180" s="12">
        <v>10</v>
      </c>
      <c r="J180" s="12" t="s">
        <v>136</v>
      </c>
      <c r="K180" s="12">
        <v>1.24</v>
      </c>
      <c r="L180" s="12" t="s">
        <v>136</v>
      </c>
      <c r="M180" s="12">
        <v>42.4</v>
      </c>
      <c r="N180" s="12">
        <v>0.04</v>
      </c>
      <c r="O180" s="12" t="s">
        <v>136</v>
      </c>
      <c r="P180" s="12" t="s">
        <v>136</v>
      </c>
      <c r="Q180" s="15" t="s">
        <v>136</v>
      </c>
    </row>
    <row r="181" spans="1:17" s="17" customFormat="1" x14ac:dyDescent="0.3">
      <c r="A181" s="31"/>
      <c r="B181" s="22" t="s">
        <v>27</v>
      </c>
      <c r="C181" s="23"/>
      <c r="D181" s="23">
        <f t="shared" ref="D181:Q181" si="23">SUM(D174:D180)</f>
        <v>28.799999999999997</v>
      </c>
      <c r="E181" s="23">
        <f t="shared" si="23"/>
        <v>23.48</v>
      </c>
      <c r="F181" s="23">
        <f t="shared" si="23"/>
        <v>96.23</v>
      </c>
      <c r="G181" s="23">
        <f t="shared" si="23"/>
        <v>718.77</v>
      </c>
      <c r="H181" s="23">
        <f t="shared" si="23"/>
        <v>124.64</v>
      </c>
      <c r="I181" s="23">
        <f t="shared" si="23"/>
        <v>89.08</v>
      </c>
      <c r="J181" s="23">
        <f t="shared" si="23"/>
        <v>249.28000000000003</v>
      </c>
      <c r="K181" s="23">
        <f t="shared" si="23"/>
        <v>4.75</v>
      </c>
      <c r="L181" s="23">
        <f t="shared" si="23"/>
        <v>63.41</v>
      </c>
      <c r="M181" s="23">
        <f t="shared" si="23"/>
        <v>364.89</v>
      </c>
      <c r="N181" s="23">
        <f t="shared" si="23"/>
        <v>0.49999999999999994</v>
      </c>
      <c r="O181" s="23">
        <f t="shared" si="23"/>
        <v>1.7700000000000002</v>
      </c>
      <c r="P181" s="23">
        <f t="shared" si="23"/>
        <v>3.11</v>
      </c>
      <c r="Q181" s="32">
        <f t="shared" si="23"/>
        <v>29.479999999999997</v>
      </c>
    </row>
    <row r="182" spans="1:17" x14ac:dyDescent="0.3">
      <c r="A182" s="16"/>
      <c r="B182" s="26" t="s">
        <v>40</v>
      </c>
      <c r="C182" s="305"/>
      <c r="D182" s="305"/>
      <c r="E182" s="305"/>
      <c r="F182" s="305"/>
      <c r="G182" s="305"/>
      <c r="H182" s="305"/>
      <c r="I182" s="305"/>
      <c r="J182" s="305"/>
      <c r="K182" s="305"/>
      <c r="L182" s="305"/>
      <c r="M182" s="305"/>
      <c r="N182" s="305"/>
      <c r="O182" s="305"/>
      <c r="P182" s="305"/>
      <c r="Q182" s="306"/>
    </row>
    <row r="183" spans="1:17" ht="26.4" x14ac:dyDescent="0.3">
      <c r="A183" s="16" t="s">
        <v>110</v>
      </c>
      <c r="B183" s="21" t="s">
        <v>191</v>
      </c>
      <c r="C183" s="12">
        <v>200</v>
      </c>
      <c r="D183" s="12">
        <v>5.8</v>
      </c>
      <c r="E183" s="12">
        <v>5</v>
      </c>
      <c r="F183" s="12">
        <v>8</v>
      </c>
      <c r="G183" s="12">
        <v>100</v>
      </c>
      <c r="H183" s="12">
        <v>240</v>
      </c>
      <c r="I183" s="12">
        <v>28</v>
      </c>
      <c r="J183" s="12">
        <v>180</v>
      </c>
      <c r="K183" s="12">
        <v>0.2</v>
      </c>
      <c r="L183" s="12">
        <v>40</v>
      </c>
      <c r="M183" s="12">
        <v>44.4</v>
      </c>
      <c r="N183" s="12">
        <v>0.08</v>
      </c>
      <c r="O183" s="12">
        <v>0.34</v>
      </c>
      <c r="P183" s="12">
        <v>0.2</v>
      </c>
      <c r="Q183" s="15">
        <v>1.4</v>
      </c>
    </row>
    <row r="184" spans="1:17" x14ac:dyDescent="0.3">
      <c r="A184" s="16"/>
      <c r="B184" s="21" t="s">
        <v>176</v>
      </c>
      <c r="C184" s="12">
        <v>40</v>
      </c>
      <c r="D184" s="12">
        <v>5.33</v>
      </c>
      <c r="E184" s="12">
        <v>6.27</v>
      </c>
      <c r="F184" s="12">
        <v>37.33</v>
      </c>
      <c r="G184" s="12">
        <v>170</v>
      </c>
      <c r="H184" s="12">
        <v>15.6</v>
      </c>
      <c r="I184" s="12">
        <v>18.600000000000001</v>
      </c>
      <c r="J184" s="12">
        <v>23.4</v>
      </c>
      <c r="K184" s="12">
        <v>0.6</v>
      </c>
      <c r="L184" s="12" t="s">
        <v>136</v>
      </c>
      <c r="M184" s="12" t="s">
        <v>136</v>
      </c>
      <c r="N184" s="12" t="s">
        <v>49</v>
      </c>
      <c r="O184" s="12" t="s">
        <v>49</v>
      </c>
      <c r="P184" s="12" t="s">
        <v>49</v>
      </c>
      <c r="Q184" s="15" t="s">
        <v>49</v>
      </c>
    </row>
    <row r="185" spans="1:17" s="44" customFormat="1" x14ac:dyDescent="0.3">
      <c r="A185" s="40"/>
      <c r="B185" s="41" t="s">
        <v>27</v>
      </c>
      <c r="C185" s="41"/>
      <c r="D185" s="41">
        <f t="shared" ref="D185:Q185" si="24">SUM(D183:D184)</f>
        <v>11.129999999999999</v>
      </c>
      <c r="E185" s="41">
        <f t="shared" si="24"/>
        <v>11.27</v>
      </c>
      <c r="F185" s="41">
        <f t="shared" si="24"/>
        <v>45.33</v>
      </c>
      <c r="G185" s="41">
        <f t="shared" si="24"/>
        <v>270</v>
      </c>
      <c r="H185" s="41">
        <f t="shared" si="24"/>
        <v>255.6</v>
      </c>
      <c r="I185" s="41">
        <f t="shared" si="24"/>
        <v>46.6</v>
      </c>
      <c r="J185" s="41">
        <f t="shared" si="24"/>
        <v>203.4</v>
      </c>
      <c r="K185" s="41">
        <f t="shared" si="24"/>
        <v>0.8</v>
      </c>
      <c r="L185" s="41">
        <f t="shared" si="24"/>
        <v>40</v>
      </c>
      <c r="M185" s="41">
        <f t="shared" si="24"/>
        <v>44.4</v>
      </c>
      <c r="N185" s="41">
        <f t="shared" si="24"/>
        <v>0.08</v>
      </c>
      <c r="O185" s="41">
        <f t="shared" si="24"/>
        <v>0.34</v>
      </c>
      <c r="P185" s="41">
        <f t="shared" si="24"/>
        <v>0.2</v>
      </c>
      <c r="Q185" s="45">
        <f t="shared" si="24"/>
        <v>1.4</v>
      </c>
    </row>
    <row r="186" spans="1:17" s="17" customFormat="1" x14ac:dyDescent="0.3">
      <c r="A186" s="31"/>
      <c r="B186" s="22" t="s">
        <v>22</v>
      </c>
      <c r="C186" s="23"/>
      <c r="D186" s="23">
        <f t="shared" ref="D186:Q186" si="25">D172+D181+D185</f>
        <v>64.33</v>
      </c>
      <c r="E186" s="23">
        <f t="shared" si="25"/>
        <v>76.61</v>
      </c>
      <c r="F186" s="23">
        <f t="shared" si="25"/>
        <v>188.19</v>
      </c>
      <c r="G186" s="23">
        <f t="shared" si="25"/>
        <v>1761.37</v>
      </c>
      <c r="H186" s="23">
        <f t="shared" si="25"/>
        <v>772.63</v>
      </c>
      <c r="I186" s="23">
        <f t="shared" si="25"/>
        <v>215.04</v>
      </c>
      <c r="J186" s="23">
        <f t="shared" si="25"/>
        <v>756.41</v>
      </c>
      <c r="K186" s="23">
        <f t="shared" si="25"/>
        <v>9.43</v>
      </c>
      <c r="L186" s="23">
        <f t="shared" si="25"/>
        <v>233.14</v>
      </c>
      <c r="M186" s="23">
        <f t="shared" si="25"/>
        <v>886.89</v>
      </c>
      <c r="N186" s="23">
        <f t="shared" si="25"/>
        <v>1.1660000000000001</v>
      </c>
      <c r="O186" s="23">
        <f t="shared" si="25"/>
        <v>2.5780000000000003</v>
      </c>
      <c r="P186" s="23">
        <f t="shared" si="25"/>
        <v>6.266</v>
      </c>
      <c r="Q186" s="32">
        <f t="shared" si="25"/>
        <v>51.239999999999995</v>
      </c>
    </row>
    <row r="187" spans="1:17" x14ac:dyDescent="0.3">
      <c r="A187" s="312" t="s">
        <v>35</v>
      </c>
      <c r="B187" s="313"/>
      <c r="C187" s="313"/>
      <c r="D187" s="313"/>
      <c r="E187" s="313"/>
      <c r="F187" s="313"/>
      <c r="G187" s="313"/>
      <c r="H187" s="313"/>
      <c r="I187" s="313"/>
      <c r="J187" s="313"/>
      <c r="K187" s="313"/>
      <c r="L187" s="313"/>
      <c r="M187" s="313"/>
      <c r="N187" s="313"/>
      <c r="O187" s="313"/>
      <c r="P187" s="313"/>
      <c r="Q187" s="314"/>
    </row>
    <row r="188" spans="1:17" x14ac:dyDescent="0.3">
      <c r="A188" s="16"/>
      <c r="B188" s="19" t="s">
        <v>15</v>
      </c>
      <c r="C188" s="307"/>
      <c r="D188" s="307"/>
      <c r="E188" s="307"/>
      <c r="F188" s="307"/>
      <c r="G188" s="307"/>
      <c r="H188" s="307"/>
      <c r="I188" s="307"/>
      <c r="J188" s="307"/>
      <c r="K188" s="307"/>
      <c r="L188" s="307"/>
      <c r="M188" s="307"/>
      <c r="N188" s="307"/>
      <c r="O188" s="307"/>
      <c r="P188" s="307"/>
      <c r="Q188" s="308"/>
    </row>
    <row r="189" spans="1:17" ht="26.4" x14ac:dyDescent="0.3">
      <c r="A189" s="16" t="s">
        <v>154</v>
      </c>
      <c r="B189" s="21" t="s">
        <v>205</v>
      </c>
      <c r="C189" s="12">
        <v>50</v>
      </c>
      <c r="D189" s="12">
        <v>5.3</v>
      </c>
      <c r="E189" s="12">
        <v>8.26</v>
      </c>
      <c r="F189" s="12">
        <v>14.82</v>
      </c>
      <c r="G189" s="12">
        <v>155</v>
      </c>
      <c r="H189" s="12">
        <v>11.2</v>
      </c>
      <c r="I189" s="12">
        <v>9.1999999999999993</v>
      </c>
      <c r="J189" s="12" t="s">
        <v>136</v>
      </c>
      <c r="K189" s="12">
        <v>0.77</v>
      </c>
      <c r="L189" s="12">
        <v>3</v>
      </c>
      <c r="M189" s="12" t="s">
        <v>136</v>
      </c>
      <c r="N189" s="12">
        <v>0.02</v>
      </c>
      <c r="O189" s="12">
        <v>0.02</v>
      </c>
      <c r="P189" s="12" t="s">
        <v>136</v>
      </c>
      <c r="Q189" s="15" t="s">
        <v>136</v>
      </c>
    </row>
    <row r="190" spans="1:17" s="8" customFormat="1" ht="26.4" x14ac:dyDescent="0.3">
      <c r="A190" s="261" t="s">
        <v>99</v>
      </c>
      <c r="B190" s="262" t="s">
        <v>68</v>
      </c>
      <c r="C190" s="259">
        <v>75</v>
      </c>
      <c r="D190" s="259">
        <v>8.5</v>
      </c>
      <c r="E190" s="259">
        <v>21.72</v>
      </c>
      <c r="F190" s="259">
        <v>8.59</v>
      </c>
      <c r="G190" s="259">
        <v>265.2</v>
      </c>
      <c r="H190" s="259">
        <v>7.65</v>
      </c>
      <c r="I190" s="259">
        <v>20.74</v>
      </c>
      <c r="J190" s="259">
        <v>120</v>
      </c>
      <c r="K190" s="259">
        <v>1.33</v>
      </c>
      <c r="L190" s="259">
        <v>24.37</v>
      </c>
      <c r="M190" s="259">
        <v>29.3</v>
      </c>
      <c r="N190" s="259">
        <v>0.23</v>
      </c>
      <c r="O190" s="259">
        <v>0.23400000000000001</v>
      </c>
      <c r="P190" s="259">
        <v>6.5000000000000002E-2</v>
      </c>
      <c r="Q190" s="260">
        <v>1.9</v>
      </c>
    </row>
    <row r="191" spans="1:17" ht="26.4" x14ac:dyDescent="0.3">
      <c r="A191" s="16" t="s">
        <v>87</v>
      </c>
      <c r="B191" s="21" t="s">
        <v>21</v>
      </c>
      <c r="C191" s="12">
        <v>150</v>
      </c>
      <c r="D191" s="12">
        <v>8.6</v>
      </c>
      <c r="E191" s="12">
        <v>6.09</v>
      </c>
      <c r="F191" s="12">
        <v>38.6</v>
      </c>
      <c r="G191" s="12">
        <v>243.75</v>
      </c>
      <c r="H191" s="12">
        <v>288.33</v>
      </c>
      <c r="I191" s="12">
        <v>16.47</v>
      </c>
      <c r="J191" s="12">
        <v>150.83000000000001</v>
      </c>
      <c r="K191" s="12">
        <v>22.6</v>
      </c>
      <c r="L191" s="12">
        <v>5.3</v>
      </c>
      <c r="M191" s="12">
        <v>25.16</v>
      </c>
      <c r="N191" s="12">
        <v>0.8</v>
      </c>
      <c r="O191" s="12">
        <v>0.23</v>
      </c>
      <c r="P191" s="12">
        <v>0.1</v>
      </c>
      <c r="Q191" s="15">
        <v>5.5</v>
      </c>
    </row>
    <row r="192" spans="1:17" s="258" customFormat="1" ht="26.4" x14ac:dyDescent="0.3">
      <c r="A192" s="265" t="s">
        <v>163</v>
      </c>
      <c r="B192" s="266" t="s">
        <v>164</v>
      </c>
      <c r="C192" s="263">
        <v>50</v>
      </c>
      <c r="D192" s="263">
        <v>0.88</v>
      </c>
      <c r="E192" s="263">
        <v>2.5</v>
      </c>
      <c r="F192" s="263">
        <v>3.51</v>
      </c>
      <c r="G192" s="263">
        <v>40.049999999999997</v>
      </c>
      <c r="H192" s="263">
        <v>14.62</v>
      </c>
      <c r="I192" s="263">
        <v>4.9000000000000004</v>
      </c>
      <c r="J192" s="263">
        <v>14.69</v>
      </c>
      <c r="K192" s="263">
        <v>0.2</v>
      </c>
      <c r="L192" s="263">
        <v>16.899999999999999</v>
      </c>
      <c r="M192" s="263">
        <v>30</v>
      </c>
      <c r="N192" s="263">
        <v>0.01</v>
      </c>
      <c r="O192" s="263">
        <v>0.02</v>
      </c>
      <c r="P192" s="263">
        <v>0.1</v>
      </c>
      <c r="Q192" s="264">
        <v>0.7</v>
      </c>
    </row>
    <row r="193" spans="1:17" ht="26.4" x14ac:dyDescent="0.3">
      <c r="A193" s="337" t="s">
        <v>86</v>
      </c>
      <c r="B193" s="338" t="s">
        <v>17</v>
      </c>
      <c r="C193" s="335" t="s">
        <v>48</v>
      </c>
      <c r="D193" s="335">
        <v>7.0000000000000007E-2</v>
      </c>
      <c r="E193" s="335">
        <v>0.02</v>
      </c>
      <c r="F193" s="335">
        <v>15</v>
      </c>
      <c r="G193" s="335">
        <v>60</v>
      </c>
      <c r="H193" s="335">
        <v>11.1</v>
      </c>
      <c r="I193" s="335">
        <v>1.4</v>
      </c>
      <c r="J193" s="335">
        <v>2.8</v>
      </c>
      <c r="K193" s="335">
        <v>0.28000000000000003</v>
      </c>
      <c r="L193" s="335" t="s">
        <v>136</v>
      </c>
      <c r="M193" s="335" t="s">
        <v>136</v>
      </c>
      <c r="N193" s="335" t="s">
        <v>136</v>
      </c>
      <c r="O193" s="335" t="s">
        <v>136</v>
      </c>
      <c r="P193" s="335">
        <v>0.02</v>
      </c>
      <c r="Q193" s="336">
        <v>0.03</v>
      </c>
    </row>
    <row r="194" spans="1:17" s="267" customFormat="1" x14ac:dyDescent="0.3">
      <c r="A194" s="270"/>
      <c r="B194" s="271" t="s">
        <v>55</v>
      </c>
      <c r="C194" s="268">
        <v>40</v>
      </c>
      <c r="D194" s="268">
        <v>3.16</v>
      </c>
      <c r="E194" s="268">
        <v>0.4</v>
      </c>
      <c r="F194" s="268">
        <v>19.32</v>
      </c>
      <c r="G194" s="268">
        <v>93.52</v>
      </c>
      <c r="H194" s="268">
        <v>9.1999999999999993</v>
      </c>
      <c r="I194" s="268">
        <v>13.2</v>
      </c>
      <c r="J194" s="268">
        <v>34.799999999999997</v>
      </c>
      <c r="K194" s="268">
        <v>0.44</v>
      </c>
      <c r="L194" s="268" t="s">
        <v>49</v>
      </c>
      <c r="M194" s="268" t="s">
        <v>49</v>
      </c>
      <c r="N194" s="268">
        <v>0.04</v>
      </c>
      <c r="O194" s="268" t="s">
        <v>136</v>
      </c>
      <c r="P194" s="268" t="s">
        <v>136</v>
      </c>
      <c r="Q194" s="269">
        <v>12</v>
      </c>
    </row>
    <row r="195" spans="1:17" s="44" customFormat="1" x14ac:dyDescent="0.3">
      <c r="A195" s="40"/>
      <c r="B195" s="41" t="s">
        <v>27</v>
      </c>
      <c r="C195" s="42"/>
      <c r="D195" s="42">
        <f>SUM(D189:D194)</f>
        <v>26.509999999999998</v>
      </c>
      <c r="E195" s="42">
        <f>SUM(E189:E194)</f>
        <v>38.989999999999995</v>
      </c>
      <c r="F195" s="42">
        <f>SUM(F189:F194)</f>
        <v>99.84</v>
      </c>
      <c r="G195" s="42">
        <f>SUM(G189:G194)</f>
        <v>857.52</v>
      </c>
      <c r="H195" s="42">
        <f>SUM(H189:H194)</f>
        <v>342.1</v>
      </c>
      <c r="I195" s="42">
        <f>SUM(I189:I194)</f>
        <v>65.91</v>
      </c>
      <c r="J195" s="42">
        <f>SUM(J189:J194)</f>
        <v>323.12000000000006</v>
      </c>
      <c r="K195" s="42">
        <f>SUM(K189:K194)</f>
        <v>25.620000000000005</v>
      </c>
      <c r="L195" s="42">
        <f>SUM(L189:L194)</f>
        <v>49.57</v>
      </c>
      <c r="M195" s="42">
        <f>SUM(M189:M194)</f>
        <v>84.460000000000008</v>
      </c>
      <c r="N195" s="42">
        <f>SUM(N189:N194)</f>
        <v>1.1000000000000001</v>
      </c>
      <c r="O195" s="42">
        <f>SUM(O189:O194)</f>
        <v>0.504</v>
      </c>
      <c r="P195" s="42">
        <f>SUM(P189:P194)</f>
        <v>0.28500000000000003</v>
      </c>
      <c r="Q195" s="43">
        <f>SUM(Q189:Q194)</f>
        <v>20.13</v>
      </c>
    </row>
    <row r="196" spans="1:17" x14ac:dyDescent="0.3">
      <c r="A196" s="16"/>
      <c r="B196" s="19" t="s">
        <v>20</v>
      </c>
      <c r="C196" s="307"/>
      <c r="D196" s="307"/>
      <c r="E196" s="307"/>
      <c r="F196" s="307"/>
      <c r="G196" s="307"/>
      <c r="H196" s="307"/>
      <c r="I196" s="307"/>
      <c r="J196" s="307"/>
      <c r="K196" s="307"/>
      <c r="L196" s="307"/>
      <c r="M196" s="307"/>
      <c r="N196" s="307"/>
      <c r="O196" s="307"/>
      <c r="P196" s="307"/>
      <c r="Q196" s="308"/>
    </row>
    <row r="197" spans="1:17" ht="39.6" x14ac:dyDescent="0.3">
      <c r="A197" s="274" t="s">
        <v>104</v>
      </c>
      <c r="B197" s="275" t="s">
        <v>123</v>
      </c>
      <c r="C197" s="272">
        <v>50</v>
      </c>
      <c r="D197" s="272">
        <v>0.55000000000000004</v>
      </c>
      <c r="E197" s="272">
        <v>1.75</v>
      </c>
      <c r="F197" s="272">
        <v>1.9</v>
      </c>
      <c r="G197" s="272">
        <v>11</v>
      </c>
      <c r="H197" s="272">
        <v>7</v>
      </c>
      <c r="I197" s="272">
        <v>10</v>
      </c>
      <c r="J197" s="272">
        <v>13</v>
      </c>
      <c r="K197" s="272">
        <v>0.45</v>
      </c>
      <c r="L197" s="272" t="s">
        <v>136</v>
      </c>
      <c r="M197" s="272">
        <v>66.5</v>
      </c>
      <c r="N197" s="272">
        <v>0.03</v>
      </c>
      <c r="O197" s="272">
        <v>0.02</v>
      </c>
      <c r="P197" s="272">
        <v>0.25</v>
      </c>
      <c r="Q197" s="273">
        <v>8.75</v>
      </c>
    </row>
    <row r="198" spans="1:17" ht="52.8" x14ac:dyDescent="0.3">
      <c r="A198" s="279" t="s">
        <v>206</v>
      </c>
      <c r="B198" s="277" t="s">
        <v>207</v>
      </c>
      <c r="C198" s="276" t="s">
        <v>63</v>
      </c>
      <c r="D198" s="276">
        <v>8.01</v>
      </c>
      <c r="E198" s="276">
        <v>7.61</v>
      </c>
      <c r="F198" s="276">
        <v>8.92</v>
      </c>
      <c r="G198" s="276">
        <v>143.19999999999999</v>
      </c>
      <c r="H198" s="276">
        <v>50.6</v>
      </c>
      <c r="I198" s="276">
        <v>23.13</v>
      </c>
      <c r="J198" s="276">
        <v>46.1</v>
      </c>
      <c r="K198" s="276">
        <v>1.1000000000000001</v>
      </c>
      <c r="L198" s="276" t="s">
        <v>49</v>
      </c>
      <c r="M198" s="276">
        <v>216.75</v>
      </c>
      <c r="N198" s="276">
        <v>0.3</v>
      </c>
      <c r="O198" s="276">
        <v>0.4</v>
      </c>
      <c r="P198" s="276">
        <v>0.43</v>
      </c>
      <c r="Q198" s="278">
        <v>10.199999999999999</v>
      </c>
    </row>
    <row r="199" spans="1:17" ht="26.4" x14ac:dyDescent="0.3">
      <c r="A199" s="16" t="s">
        <v>161</v>
      </c>
      <c r="B199" s="21" t="s">
        <v>162</v>
      </c>
      <c r="C199" s="12">
        <v>50</v>
      </c>
      <c r="D199" s="12">
        <v>9.34</v>
      </c>
      <c r="E199" s="12">
        <v>11.28</v>
      </c>
      <c r="F199" s="12">
        <v>3.82</v>
      </c>
      <c r="G199" s="12">
        <v>164</v>
      </c>
      <c r="H199" s="12">
        <v>47.63</v>
      </c>
      <c r="I199" s="12">
        <v>0.98</v>
      </c>
      <c r="J199" s="12">
        <v>0.13</v>
      </c>
      <c r="K199" s="12">
        <v>12.01</v>
      </c>
      <c r="L199" s="12">
        <v>7.01</v>
      </c>
      <c r="M199" s="12">
        <v>3963</v>
      </c>
      <c r="N199" s="12">
        <v>136.51</v>
      </c>
      <c r="O199" s="12">
        <v>9.2200000000000006</v>
      </c>
      <c r="P199" s="12">
        <v>18.75</v>
      </c>
      <c r="Q199" s="15">
        <v>47.63</v>
      </c>
    </row>
    <row r="200" spans="1:17" s="9" customFormat="1" ht="26.4" x14ac:dyDescent="0.3">
      <c r="A200" s="283" t="s">
        <v>92</v>
      </c>
      <c r="B200" s="281" t="s">
        <v>30</v>
      </c>
      <c r="C200" s="280">
        <v>150</v>
      </c>
      <c r="D200" s="280">
        <v>5.75</v>
      </c>
      <c r="E200" s="280">
        <v>3.5</v>
      </c>
      <c r="F200" s="280">
        <v>25.57</v>
      </c>
      <c r="G200" s="280">
        <v>158.16</v>
      </c>
      <c r="H200" s="280">
        <v>16.27</v>
      </c>
      <c r="I200" s="280">
        <v>32.58</v>
      </c>
      <c r="J200" s="280">
        <v>98.58</v>
      </c>
      <c r="K200" s="280">
        <v>1.1299999999999999</v>
      </c>
      <c r="L200" s="280" t="s">
        <v>136</v>
      </c>
      <c r="M200" s="280">
        <v>32</v>
      </c>
      <c r="N200" s="280">
        <v>0.17</v>
      </c>
      <c r="O200" s="280">
        <v>0.1</v>
      </c>
      <c r="P200" s="280">
        <v>1.9</v>
      </c>
      <c r="Q200" s="282">
        <v>23.3</v>
      </c>
    </row>
    <row r="201" spans="1:17" ht="26.4" x14ac:dyDescent="0.3">
      <c r="A201" s="16" t="s">
        <v>163</v>
      </c>
      <c r="B201" s="21" t="s">
        <v>164</v>
      </c>
      <c r="C201" s="12">
        <v>50</v>
      </c>
      <c r="D201" s="12">
        <v>0.88</v>
      </c>
      <c r="E201" s="12">
        <v>2.5</v>
      </c>
      <c r="F201" s="12">
        <v>3.51</v>
      </c>
      <c r="G201" s="12">
        <v>40.049999999999997</v>
      </c>
      <c r="H201" s="12">
        <v>14.62</v>
      </c>
      <c r="I201" s="12">
        <v>4.9000000000000004</v>
      </c>
      <c r="J201" s="12">
        <v>14.69</v>
      </c>
      <c r="K201" s="12">
        <v>0.2</v>
      </c>
      <c r="L201" s="12">
        <v>16.899999999999999</v>
      </c>
      <c r="M201" s="12">
        <v>30</v>
      </c>
      <c r="N201" s="12">
        <v>0.01</v>
      </c>
      <c r="O201" s="12">
        <v>0.02</v>
      </c>
      <c r="P201" s="12">
        <v>0.1</v>
      </c>
      <c r="Q201" s="15">
        <v>0.7</v>
      </c>
    </row>
    <row r="202" spans="1:17" ht="39.6" x14ac:dyDescent="0.3">
      <c r="A202" s="16" t="s">
        <v>194</v>
      </c>
      <c r="B202" s="21" t="s">
        <v>195</v>
      </c>
      <c r="C202" s="12" t="s">
        <v>48</v>
      </c>
      <c r="D202" s="12">
        <v>0.13</v>
      </c>
      <c r="E202" s="12">
        <v>0.02</v>
      </c>
      <c r="F202" s="12">
        <v>7.99</v>
      </c>
      <c r="G202" s="12">
        <v>31.92</v>
      </c>
      <c r="H202" s="12">
        <v>14.2</v>
      </c>
      <c r="I202" s="12">
        <v>2.4</v>
      </c>
      <c r="J202" s="12">
        <v>4.4000000000000004</v>
      </c>
      <c r="K202" s="12">
        <v>0.36</v>
      </c>
      <c r="L202" s="12" t="s">
        <v>49</v>
      </c>
      <c r="M202" s="12" t="s">
        <v>49</v>
      </c>
      <c r="N202" s="12" t="s">
        <v>49</v>
      </c>
      <c r="O202" s="12" t="s">
        <v>49</v>
      </c>
      <c r="P202" s="12">
        <v>0.03</v>
      </c>
      <c r="Q202" s="15">
        <v>0.02</v>
      </c>
    </row>
    <row r="203" spans="1:17" x14ac:dyDescent="0.3">
      <c r="A203" s="16"/>
      <c r="B203" s="21" t="s">
        <v>55</v>
      </c>
      <c r="C203" s="12">
        <v>20</v>
      </c>
      <c r="D203" s="12">
        <v>1.58</v>
      </c>
      <c r="E203" s="12">
        <v>0.2</v>
      </c>
      <c r="F203" s="12">
        <v>9.66</v>
      </c>
      <c r="G203" s="12">
        <v>46.76</v>
      </c>
      <c r="H203" s="12">
        <v>4.5999999999999996</v>
      </c>
      <c r="I203" s="12">
        <v>6.6</v>
      </c>
      <c r="J203" s="12">
        <v>17.399999999999999</v>
      </c>
      <c r="K203" s="12">
        <v>0.22</v>
      </c>
      <c r="L203" s="12" t="s">
        <v>49</v>
      </c>
      <c r="M203" s="12" t="s">
        <v>49</v>
      </c>
      <c r="N203" s="12">
        <v>0.02</v>
      </c>
      <c r="O203" s="12" t="s">
        <v>136</v>
      </c>
      <c r="P203" s="12" t="s">
        <v>136</v>
      </c>
      <c r="Q203" s="15">
        <v>6</v>
      </c>
    </row>
    <row r="204" spans="1:17" ht="26.4" x14ac:dyDescent="0.3">
      <c r="A204" s="16"/>
      <c r="B204" s="21" t="s">
        <v>56</v>
      </c>
      <c r="C204" s="12">
        <v>40</v>
      </c>
      <c r="D204" s="12">
        <v>2.11</v>
      </c>
      <c r="E204" s="12">
        <v>0.44</v>
      </c>
      <c r="F204" s="12">
        <v>19.78</v>
      </c>
      <c r="G204" s="12">
        <v>91.96</v>
      </c>
      <c r="H204" s="12">
        <v>9.1999999999999993</v>
      </c>
      <c r="I204" s="12">
        <v>10</v>
      </c>
      <c r="J204" s="12" t="s">
        <v>136</v>
      </c>
      <c r="K204" s="12">
        <v>1.24</v>
      </c>
      <c r="L204" s="12" t="s">
        <v>136</v>
      </c>
      <c r="M204" s="12">
        <v>42.4</v>
      </c>
      <c r="N204" s="12">
        <v>0.04</v>
      </c>
      <c r="O204" s="12" t="s">
        <v>136</v>
      </c>
      <c r="P204" s="12" t="s">
        <v>136</v>
      </c>
      <c r="Q204" s="15" t="s">
        <v>136</v>
      </c>
    </row>
    <row r="205" spans="1:17" s="44" customFormat="1" x14ac:dyDescent="0.3">
      <c r="A205" s="40"/>
      <c r="B205" s="41" t="s">
        <v>27</v>
      </c>
      <c r="C205" s="42"/>
      <c r="D205" s="42">
        <f t="shared" ref="D205:Q205" si="26">SUM(D197:D204)</f>
        <v>28.349999999999994</v>
      </c>
      <c r="E205" s="42">
        <f t="shared" si="26"/>
        <v>27.3</v>
      </c>
      <c r="F205" s="42">
        <f t="shared" si="26"/>
        <v>81.150000000000006</v>
      </c>
      <c r="G205" s="42">
        <f t="shared" si="26"/>
        <v>687.05</v>
      </c>
      <c r="H205" s="42">
        <f t="shared" si="26"/>
        <v>164.11999999999998</v>
      </c>
      <c r="I205" s="42">
        <f t="shared" si="26"/>
        <v>90.59</v>
      </c>
      <c r="J205" s="42">
        <f t="shared" si="26"/>
        <v>194.3</v>
      </c>
      <c r="K205" s="42">
        <f t="shared" si="26"/>
        <v>16.71</v>
      </c>
      <c r="L205" s="42">
        <f t="shared" si="26"/>
        <v>23.909999999999997</v>
      </c>
      <c r="M205" s="42">
        <f t="shared" si="26"/>
        <v>4350.6499999999996</v>
      </c>
      <c r="N205" s="42">
        <f t="shared" si="26"/>
        <v>137.07999999999998</v>
      </c>
      <c r="O205" s="42">
        <f t="shared" si="26"/>
        <v>9.76</v>
      </c>
      <c r="P205" s="42">
        <f t="shared" si="26"/>
        <v>21.46</v>
      </c>
      <c r="Q205" s="43">
        <f t="shared" si="26"/>
        <v>96.6</v>
      </c>
    </row>
    <row r="206" spans="1:17" x14ac:dyDescent="0.3">
      <c r="A206" s="16"/>
      <c r="B206" s="19" t="s">
        <v>40</v>
      </c>
      <c r="C206" s="305"/>
      <c r="D206" s="305"/>
      <c r="E206" s="305"/>
      <c r="F206" s="305"/>
      <c r="G206" s="305"/>
      <c r="H206" s="305"/>
      <c r="I206" s="305"/>
      <c r="J206" s="305"/>
      <c r="K206" s="305"/>
      <c r="L206" s="305"/>
      <c r="M206" s="305"/>
      <c r="N206" s="305"/>
      <c r="O206" s="305"/>
      <c r="P206" s="305"/>
      <c r="Q206" s="306"/>
    </row>
    <row r="207" spans="1:17" ht="26.4" x14ac:dyDescent="0.3">
      <c r="A207" s="16" t="s">
        <v>182</v>
      </c>
      <c r="B207" s="21" t="s">
        <v>183</v>
      </c>
      <c r="C207" s="24" t="s">
        <v>184</v>
      </c>
      <c r="D207" s="12">
        <v>1.52</v>
      </c>
      <c r="E207" s="12">
        <v>1.35</v>
      </c>
      <c r="F207" s="12">
        <v>15.9</v>
      </c>
      <c r="G207" s="12">
        <v>81</v>
      </c>
      <c r="H207" s="12">
        <v>126.6</v>
      </c>
      <c r="I207" s="12">
        <v>15.4</v>
      </c>
      <c r="J207" s="12">
        <v>92.8</v>
      </c>
      <c r="K207" s="12">
        <v>0.41</v>
      </c>
      <c r="L207" s="12">
        <v>10</v>
      </c>
      <c r="M207" s="12">
        <v>11.1</v>
      </c>
      <c r="N207" s="12">
        <v>0.04</v>
      </c>
      <c r="O207" s="12">
        <v>0.16</v>
      </c>
      <c r="P207" s="12">
        <v>0.12</v>
      </c>
      <c r="Q207" s="15">
        <v>1.33</v>
      </c>
    </row>
    <row r="208" spans="1:17" ht="39.6" x14ac:dyDescent="0.3">
      <c r="A208" s="16" t="s">
        <v>208</v>
      </c>
      <c r="B208" s="21" t="s">
        <v>209</v>
      </c>
      <c r="C208" s="12">
        <v>55</v>
      </c>
      <c r="D208" s="12">
        <v>2.4</v>
      </c>
      <c r="E208" s="12">
        <v>3.87</v>
      </c>
      <c r="F208" s="12">
        <v>27.83</v>
      </c>
      <c r="G208" s="12">
        <v>156</v>
      </c>
      <c r="H208" s="12">
        <v>10</v>
      </c>
      <c r="I208" s="12">
        <v>5.6</v>
      </c>
      <c r="J208" s="12">
        <v>22.8</v>
      </c>
      <c r="K208" s="12">
        <v>0.6</v>
      </c>
      <c r="L208" s="12">
        <v>20</v>
      </c>
      <c r="M208" s="12">
        <v>22.5</v>
      </c>
      <c r="N208" s="12">
        <v>0.04</v>
      </c>
      <c r="O208" s="12">
        <v>1.9E-2</v>
      </c>
      <c r="P208" s="12">
        <v>0.3</v>
      </c>
      <c r="Q208" s="15">
        <v>0.1</v>
      </c>
    </row>
    <row r="209" spans="1:17" s="44" customFormat="1" x14ac:dyDescent="0.3">
      <c r="A209" s="40"/>
      <c r="B209" s="41" t="s">
        <v>27</v>
      </c>
      <c r="C209" s="41"/>
      <c r="D209" s="41">
        <f t="shared" ref="D209:K209" si="27">SUM(D207:D208)</f>
        <v>3.92</v>
      </c>
      <c r="E209" s="41">
        <f t="shared" si="27"/>
        <v>5.2200000000000006</v>
      </c>
      <c r="F209" s="41">
        <f t="shared" si="27"/>
        <v>43.73</v>
      </c>
      <c r="G209" s="41">
        <f t="shared" si="27"/>
        <v>237</v>
      </c>
      <c r="H209" s="41">
        <f t="shared" si="27"/>
        <v>136.6</v>
      </c>
      <c r="I209" s="41">
        <f t="shared" si="27"/>
        <v>21</v>
      </c>
      <c r="J209" s="41">
        <f t="shared" si="27"/>
        <v>115.6</v>
      </c>
      <c r="K209" s="41">
        <f t="shared" si="27"/>
        <v>1.01</v>
      </c>
      <c r="L209" s="41">
        <f t="shared" ref="L209:Q209" si="28">SUM(L207:L208)</f>
        <v>30</v>
      </c>
      <c r="M209" s="41">
        <f t="shared" si="28"/>
        <v>33.6</v>
      </c>
      <c r="N209" s="41">
        <f t="shared" si="28"/>
        <v>0.08</v>
      </c>
      <c r="O209" s="41">
        <f t="shared" si="28"/>
        <v>0.17899999999999999</v>
      </c>
      <c r="P209" s="41">
        <f t="shared" si="28"/>
        <v>0.42</v>
      </c>
      <c r="Q209" s="45">
        <f t="shared" si="28"/>
        <v>1.4300000000000002</v>
      </c>
    </row>
    <row r="210" spans="1:17" s="17" customFormat="1" x14ac:dyDescent="0.3">
      <c r="A210" s="31"/>
      <c r="B210" s="22" t="s">
        <v>22</v>
      </c>
      <c r="C210" s="23"/>
      <c r="D210" s="23">
        <f t="shared" ref="D210:Q210" si="29">D195+D205+D209</f>
        <v>58.779999999999994</v>
      </c>
      <c r="E210" s="23">
        <f t="shared" si="29"/>
        <v>71.509999999999991</v>
      </c>
      <c r="F210" s="23">
        <f t="shared" si="29"/>
        <v>224.72</v>
      </c>
      <c r="G210" s="23">
        <f t="shared" si="29"/>
        <v>1781.57</v>
      </c>
      <c r="H210" s="23">
        <f t="shared" si="29"/>
        <v>642.82000000000005</v>
      </c>
      <c r="I210" s="23">
        <f t="shared" si="29"/>
        <v>177.5</v>
      </c>
      <c r="J210" s="23">
        <f t="shared" si="29"/>
        <v>633.0200000000001</v>
      </c>
      <c r="K210" s="23">
        <f t="shared" si="29"/>
        <v>43.34</v>
      </c>
      <c r="L210" s="23">
        <f t="shared" si="29"/>
        <v>103.47999999999999</v>
      </c>
      <c r="M210" s="23">
        <f t="shared" si="29"/>
        <v>4468.71</v>
      </c>
      <c r="N210" s="23">
        <f t="shared" si="29"/>
        <v>138.26</v>
      </c>
      <c r="O210" s="23">
        <f t="shared" si="29"/>
        <v>10.443</v>
      </c>
      <c r="P210" s="23">
        <f t="shared" si="29"/>
        <v>22.165000000000003</v>
      </c>
      <c r="Q210" s="32">
        <f t="shared" si="29"/>
        <v>118.16</v>
      </c>
    </row>
    <row r="211" spans="1:17" x14ac:dyDescent="0.3">
      <c r="A211" s="312" t="s">
        <v>36</v>
      </c>
      <c r="B211" s="313"/>
      <c r="C211" s="313"/>
      <c r="D211" s="313"/>
      <c r="E211" s="313"/>
      <c r="F211" s="313"/>
      <c r="G211" s="313"/>
      <c r="H211" s="313"/>
      <c r="I211" s="313"/>
      <c r="J211" s="313"/>
      <c r="K211" s="313"/>
      <c r="L211" s="313"/>
      <c r="M211" s="313"/>
      <c r="N211" s="313"/>
      <c r="O211" s="313"/>
      <c r="P211" s="313"/>
      <c r="Q211" s="314"/>
    </row>
    <row r="212" spans="1:17" x14ac:dyDescent="0.3">
      <c r="A212" s="16"/>
      <c r="B212" s="26" t="s">
        <v>15</v>
      </c>
      <c r="C212" s="307"/>
      <c r="D212" s="307"/>
      <c r="E212" s="307"/>
      <c r="F212" s="307"/>
      <c r="G212" s="307"/>
      <c r="H212" s="307"/>
      <c r="I212" s="307"/>
      <c r="J212" s="307"/>
      <c r="K212" s="307"/>
      <c r="L212" s="307"/>
      <c r="M212" s="307"/>
      <c r="N212" s="307"/>
      <c r="O212" s="307"/>
      <c r="P212" s="307"/>
      <c r="Q212" s="308"/>
    </row>
    <row r="213" spans="1:17" ht="26.4" x14ac:dyDescent="0.3">
      <c r="A213" s="286" t="s">
        <v>210</v>
      </c>
      <c r="B213" s="287" t="s">
        <v>211</v>
      </c>
      <c r="C213" s="284">
        <v>50</v>
      </c>
      <c r="D213" s="284">
        <v>1.23</v>
      </c>
      <c r="E213" s="284">
        <v>1</v>
      </c>
      <c r="F213" s="284">
        <v>2.5</v>
      </c>
      <c r="G213" s="284">
        <v>23.83</v>
      </c>
      <c r="H213" s="284">
        <v>9.67</v>
      </c>
      <c r="I213" s="284">
        <v>8.6300000000000008</v>
      </c>
      <c r="J213" s="284">
        <v>26.18</v>
      </c>
      <c r="K213" s="284">
        <v>0.3</v>
      </c>
      <c r="L213" s="284">
        <v>5.55</v>
      </c>
      <c r="M213" s="284">
        <v>27.17</v>
      </c>
      <c r="N213" s="284">
        <v>0.02</v>
      </c>
      <c r="O213" s="284">
        <v>0.02</v>
      </c>
      <c r="P213" s="284">
        <v>0.23</v>
      </c>
      <c r="Q213" s="285">
        <v>4.17</v>
      </c>
    </row>
    <row r="214" spans="1:17" ht="26.4" x14ac:dyDescent="0.3">
      <c r="A214" s="16" t="s">
        <v>113</v>
      </c>
      <c r="B214" s="21" t="s">
        <v>112</v>
      </c>
      <c r="C214" s="12">
        <v>140</v>
      </c>
      <c r="D214" s="12">
        <v>16.170000000000002</v>
      </c>
      <c r="E214" s="12">
        <v>28.8</v>
      </c>
      <c r="F214" s="12">
        <v>3.06</v>
      </c>
      <c r="G214" s="12">
        <v>336</v>
      </c>
      <c r="H214" s="12">
        <v>89.2</v>
      </c>
      <c r="I214" s="12">
        <v>18.72</v>
      </c>
      <c r="J214" s="12">
        <v>229.2</v>
      </c>
      <c r="K214" s="12">
        <v>2.6</v>
      </c>
      <c r="L214" s="12">
        <v>269.2</v>
      </c>
      <c r="M214" s="12">
        <v>278.39999999999998</v>
      </c>
      <c r="N214" s="12">
        <v>0.12</v>
      </c>
      <c r="O214" s="12">
        <v>0.6</v>
      </c>
      <c r="P214" s="12">
        <v>0.27</v>
      </c>
      <c r="Q214" s="15">
        <v>0.3</v>
      </c>
    </row>
    <row r="215" spans="1:17" ht="26.4" x14ac:dyDescent="0.3">
      <c r="A215" s="16" t="s">
        <v>74</v>
      </c>
      <c r="B215" s="21" t="s">
        <v>25</v>
      </c>
      <c r="C215" s="12">
        <v>200</v>
      </c>
      <c r="D215" s="12">
        <v>3.17</v>
      </c>
      <c r="E215" s="12">
        <v>2.68</v>
      </c>
      <c r="F215" s="12">
        <v>15.95</v>
      </c>
      <c r="G215" s="12">
        <v>100.6</v>
      </c>
      <c r="H215" s="12">
        <v>628.9</v>
      </c>
      <c r="I215" s="12">
        <v>70</v>
      </c>
      <c r="J215" s="12">
        <v>450</v>
      </c>
      <c r="K215" s="12">
        <v>0.67</v>
      </c>
      <c r="L215" s="12">
        <v>100</v>
      </c>
      <c r="M215" s="12">
        <v>111.1</v>
      </c>
      <c r="N215" s="12">
        <v>0.22</v>
      </c>
      <c r="O215" s="12">
        <v>0.78</v>
      </c>
      <c r="P215" s="12">
        <v>0.5</v>
      </c>
      <c r="Q215" s="15">
        <v>6.5</v>
      </c>
    </row>
    <row r="216" spans="1:17" s="9" customFormat="1" x14ac:dyDescent="0.3">
      <c r="A216" s="290" t="s">
        <v>84</v>
      </c>
      <c r="B216" s="291" t="s">
        <v>18</v>
      </c>
      <c r="C216" s="288">
        <v>10</v>
      </c>
      <c r="D216" s="288">
        <v>0.08</v>
      </c>
      <c r="E216" s="288">
        <v>7.25</v>
      </c>
      <c r="F216" s="288">
        <v>0.13</v>
      </c>
      <c r="G216" s="288">
        <v>66</v>
      </c>
      <c r="H216" s="288">
        <v>2.4</v>
      </c>
      <c r="I216" s="288" t="s">
        <v>49</v>
      </c>
      <c r="J216" s="288">
        <v>3</v>
      </c>
      <c r="K216" s="288">
        <v>0.02</v>
      </c>
      <c r="L216" s="288">
        <v>40</v>
      </c>
      <c r="M216" s="288">
        <v>45</v>
      </c>
      <c r="N216" s="288">
        <v>0</v>
      </c>
      <c r="O216" s="288">
        <v>0.01</v>
      </c>
      <c r="P216" s="288">
        <v>0.01</v>
      </c>
      <c r="Q216" s="289">
        <v>0</v>
      </c>
    </row>
    <row r="217" spans="1:17" x14ac:dyDescent="0.3">
      <c r="A217" s="16"/>
      <c r="B217" s="21" t="s">
        <v>55</v>
      </c>
      <c r="C217" s="12">
        <v>40</v>
      </c>
      <c r="D217" s="12">
        <v>3.16</v>
      </c>
      <c r="E217" s="12">
        <v>0.4</v>
      </c>
      <c r="F217" s="12">
        <v>19.32</v>
      </c>
      <c r="G217" s="12">
        <v>93.52</v>
      </c>
      <c r="H217" s="12">
        <v>9.1999999999999993</v>
      </c>
      <c r="I217" s="12">
        <v>13.2</v>
      </c>
      <c r="J217" s="12">
        <v>34.799999999999997</v>
      </c>
      <c r="K217" s="12">
        <v>0.44</v>
      </c>
      <c r="L217" s="12" t="s">
        <v>49</v>
      </c>
      <c r="M217" s="12" t="s">
        <v>49</v>
      </c>
      <c r="N217" s="12">
        <v>0.04</v>
      </c>
      <c r="O217" s="12" t="s">
        <v>136</v>
      </c>
      <c r="P217" s="12" t="s">
        <v>136</v>
      </c>
      <c r="Q217" s="15">
        <v>12</v>
      </c>
    </row>
    <row r="218" spans="1:17" s="17" customFormat="1" x14ac:dyDescent="0.3">
      <c r="A218" s="31"/>
      <c r="B218" s="22" t="s">
        <v>27</v>
      </c>
      <c r="C218" s="23"/>
      <c r="D218" s="23">
        <f>SUM(D213:D217)</f>
        <v>23.81</v>
      </c>
      <c r="E218" s="23">
        <f>SUM(E213:E217)</f>
        <v>40.130000000000003</v>
      </c>
      <c r="F218" s="23">
        <f>SUM(F213:F217)</f>
        <v>40.959999999999994</v>
      </c>
      <c r="G218" s="23">
        <f>SUM(G213:G217)</f>
        <v>619.94999999999993</v>
      </c>
      <c r="H218" s="23">
        <f>SUM(H213:H217)</f>
        <v>739.37</v>
      </c>
      <c r="I218" s="23">
        <f>SUM(I213:I217)</f>
        <v>110.55</v>
      </c>
      <c r="J218" s="23">
        <f>SUM(J213:J217)</f>
        <v>743.18</v>
      </c>
      <c r="K218" s="23">
        <f>SUM(K213:K217)</f>
        <v>4.03</v>
      </c>
      <c r="L218" s="23">
        <f>SUM(L213:L217)</f>
        <v>414.75</v>
      </c>
      <c r="M218" s="23">
        <f>SUM(M213:M217)</f>
        <v>461.66999999999996</v>
      </c>
      <c r="N218" s="23">
        <f>SUM(N213:N217)</f>
        <v>0.39999999999999997</v>
      </c>
      <c r="O218" s="23">
        <f>SUM(O213:O217)</f>
        <v>1.41</v>
      </c>
      <c r="P218" s="23">
        <f>SUM(P213:P217)</f>
        <v>1.01</v>
      </c>
      <c r="Q218" s="32">
        <f>SUM(Q213:Q217)</f>
        <v>22.97</v>
      </c>
    </row>
    <row r="219" spans="1:17" x14ac:dyDescent="0.3">
      <c r="A219" s="16"/>
      <c r="B219" s="26" t="s">
        <v>20</v>
      </c>
      <c r="C219" s="307"/>
      <c r="D219" s="307"/>
      <c r="E219" s="307"/>
      <c r="F219" s="307"/>
      <c r="G219" s="307"/>
      <c r="H219" s="307"/>
      <c r="I219" s="307"/>
      <c r="J219" s="307"/>
      <c r="K219" s="307"/>
      <c r="L219" s="307"/>
      <c r="M219" s="307"/>
      <c r="N219" s="307"/>
      <c r="O219" s="307"/>
      <c r="P219" s="307"/>
      <c r="Q219" s="308"/>
    </row>
    <row r="220" spans="1:17" x14ac:dyDescent="0.3">
      <c r="A220" s="295" t="s">
        <v>126</v>
      </c>
      <c r="B220" s="293" t="s">
        <v>75</v>
      </c>
      <c r="C220" s="292">
        <v>60</v>
      </c>
      <c r="D220" s="292">
        <v>0.88</v>
      </c>
      <c r="E220" s="292">
        <v>6.25</v>
      </c>
      <c r="F220" s="292">
        <v>4.5</v>
      </c>
      <c r="G220" s="292">
        <v>78</v>
      </c>
      <c r="H220" s="292">
        <v>19.5</v>
      </c>
      <c r="I220" s="292">
        <v>12.19</v>
      </c>
      <c r="J220" s="292">
        <v>27</v>
      </c>
      <c r="K220" s="292">
        <v>0.52</v>
      </c>
      <c r="L220" s="292" t="s">
        <v>136</v>
      </c>
      <c r="M220" s="292">
        <v>124.9</v>
      </c>
      <c r="N220" s="292">
        <v>0.02</v>
      </c>
      <c r="O220" s="292">
        <v>0.02</v>
      </c>
      <c r="P220" s="292">
        <v>0.28999999999999998</v>
      </c>
      <c r="Q220" s="294">
        <v>6</v>
      </c>
    </row>
    <row r="221" spans="1:17" ht="26.4" x14ac:dyDescent="0.3">
      <c r="A221" s="299" t="s">
        <v>150</v>
      </c>
      <c r="B221" s="297" t="s">
        <v>151</v>
      </c>
      <c r="C221" s="296" t="s">
        <v>64</v>
      </c>
      <c r="D221" s="296">
        <v>11.4</v>
      </c>
      <c r="E221" s="296">
        <v>9.1</v>
      </c>
      <c r="F221" s="296">
        <v>22.3</v>
      </c>
      <c r="G221" s="296">
        <v>280.3</v>
      </c>
      <c r="H221" s="296">
        <v>54.8</v>
      </c>
      <c r="I221" s="296">
        <v>15</v>
      </c>
      <c r="J221" s="296">
        <v>42</v>
      </c>
      <c r="K221" s="296">
        <v>4.43</v>
      </c>
      <c r="L221" s="296" t="s">
        <v>136</v>
      </c>
      <c r="M221" s="296">
        <v>17.100000000000001</v>
      </c>
      <c r="N221" s="296">
        <v>2</v>
      </c>
      <c r="O221" s="296">
        <v>0.05</v>
      </c>
      <c r="P221" s="296">
        <v>1.8</v>
      </c>
      <c r="Q221" s="298">
        <v>11.1</v>
      </c>
    </row>
    <row r="222" spans="1:17" ht="26.4" x14ac:dyDescent="0.3">
      <c r="A222" s="16" t="s">
        <v>167</v>
      </c>
      <c r="B222" s="21" t="s">
        <v>168</v>
      </c>
      <c r="C222" s="12">
        <v>150</v>
      </c>
      <c r="D222" s="12">
        <v>21.08</v>
      </c>
      <c r="E222" s="12">
        <v>21.13</v>
      </c>
      <c r="F222" s="12">
        <v>34.44</v>
      </c>
      <c r="G222" s="12">
        <v>408</v>
      </c>
      <c r="H222" s="12" t="s">
        <v>136</v>
      </c>
      <c r="I222" s="12" t="s">
        <v>136</v>
      </c>
      <c r="J222" s="12" t="s">
        <v>136</v>
      </c>
      <c r="K222" s="12">
        <v>20.74</v>
      </c>
      <c r="L222" s="12">
        <v>334.23</v>
      </c>
      <c r="M222" s="12" t="s">
        <v>136</v>
      </c>
      <c r="N222" s="12">
        <v>291.60000000000002</v>
      </c>
      <c r="O222" s="12">
        <v>66.2</v>
      </c>
      <c r="P222" s="12">
        <v>31.41</v>
      </c>
      <c r="Q222" s="15">
        <v>1.28</v>
      </c>
    </row>
    <row r="223" spans="1:17" ht="26.4" x14ac:dyDescent="0.3">
      <c r="A223" s="16" t="s">
        <v>197</v>
      </c>
      <c r="B223" s="21" t="s">
        <v>198</v>
      </c>
      <c r="C223" s="12">
        <v>200</v>
      </c>
      <c r="D223" s="12">
        <v>0.45</v>
      </c>
      <c r="E223" s="12">
        <v>0.1</v>
      </c>
      <c r="F223" s="12">
        <v>33.99</v>
      </c>
      <c r="G223" s="12">
        <v>98</v>
      </c>
      <c r="H223" s="12">
        <v>99.6</v>
      </c>
      <c r="I223" s="12">
        <v>23.3</v>
      </c>
      <c r="J223" s="12">
        <v>7.6</v>
      </c>
      <c r="K223" s="12">
        <v>12.1</v>
      </c>
      <c r="L223" s="12">
        <v>0.25</v>
      </c>
      <c r="M223" s="12">
        <v>4</v>
      </c>
      <c r="N223" s="12">
        <v>0.03</v>
      </c>
      <c r="O223" s="12">
        <v>0.01</v>
      </c>
      <c r="P223" s="12">
        <v>0.1</v>
      </c>
      <c r="Q223" s="15">
        <v>12</v>
      </c>
    </row>
    <row r="224" spans="1:17" x14ac:dyDescent="0.3">
      <c r="A224" s="16"/>
      <c r="B224" s="21" t="s">
        <v>55</v>
      </c>
      <c r="C224" s="12">
        <v>20</v>
      </c>
      <c r="D224" s="12">
        <v>1.58</v>
      </c>
      <c r="E224" s="12">
        <v>0.2</v>
      </c>
      <c r="F224" s="12">
        <v>9.66</v>
      </c>
      <c r="G224" s="12">
        <v>46.76</v>
      </c>
      <c r="H224" s="12">
        <v>4.5999999999999996</v>
      </c>
      <c r="I224" s="12">
        <v>6.6</v>
      </c>
      <c r="J224" s="12">
        <v>17.399999999999999</v>
      </c>
      <c r="K224" s="12">
        <v>0.22</v>
      </c>
      <c r="L224" s="12" t="s">
        <v>49</v>
      </c>
      <c r="M224" s="12" t="s">
        <v>49</v>
      </c>
      <c r="N224" s="12">
        <v>0.02</v>
      </c>
      <c r="O224" s="12" t="s">
        <v>136</v>
      </c>
      <c r="P224" s="12" t="s">
        <v>136</v>
      </c>
      <c r="Q224" s="15">
        <v>6</v>
      </c>
    </row>
    <row r="225" spans="1:17" ht="26.4" x14ac:dyDescent="0.3">
      <c r="A225" s="16"/>
      <c r="B225" s="21" t="s">
        <v>56</v>
      </c>
      <c r="C225" s="12">
        <v>40</v>
      </c>
      <c r="D225" s="12">
        <v>2.11</v>
      </c>
      <c r="E225" s="12">
        <v>0.44</v>
      </c>
      <c r="F225" s="12">
        <v>19.78</v>
      </c>
      <c r="G225" s="12">
        <v>91.96</v>
      </c>
      <c r="H225" s="12">
        <v>9.1999999999999993</v>
      </c>
      <c r="I225" s="12">
        <v>10</v>
      </c>
      <c r="J225" s="12" t="s">
        <v>136</v>
      </c>
      <c r="K225" s="12">
        <v>1.24</v>
      </c>
      <c r="L225" s="12" t="s">
        <v>136</v>
      </c>
      <c r="M225" s="12">
        <v>42.4</v>
      </c>
      <c r="N225" s="12">
        <v>0.04</v>
      </c>
      <c r="O225" s="12" t="s">
        <v>136</v>
      </c>
      <c r="P225" s="12" t="s">
        <v>136</v>
      </c>
      <c r="Q225" s="15" t="s">
        <v>136</v>
      </c>
    </row>
    <row r="226" spans="1:17" s="44" customFormat="1" x14ac:dyDescent="0.3">
      <c r="A226" s="40"/>
      <c r="B226" s="41" t="s">
        <v>27</v>
      </c>
      <c r="C226" s="41"/>
      <c r="D226" s="41">
        <f t="shared" ref="D226:O226" si="30">SUM(D220:D225)</f>
        <v>37.5</v>
      </c>
      <c r="E226" s="41">
        <f t="shared" si="30"/>
        <v>37.22</v>
      </c>
      <c r="F226" s="41">
        <f t="shared" si="30"/>
        <v>124.66999999999999</v>
      </c>
      <c r="G226" s="41">
        <f t="shared" si="30"/>
        <v>1003.02</v>
      </c>
      <c r="H226" s="46">
        <f t="shared" si="30"/>
        <v>187.69999999999996</v>
      </c>
      <c r="I226" s="41">
        <f t="shared" si="30"/>
        <v>67.09</v>
      </c>
      <c r="J226" s="41">
        <f t="shared" si="30"/>
        <v>94</v>
      </c>
      <c r="K226" s="41">
        <f t="shared" si="30"/>
        <v>39.25</v>
      </c>
      <c r="L226" s="41">
        <f t="shared" si="30"/>
        <v>334.48</v>
      </c>
      <c r="M226" s="41">
        <f t="shared" si="30"/>
        <v>188.4</v>
      </c>
      <c r="N226" s="41">
        <f t="shared" si="30"/>
        <v>293.70999999999998</v>
      </c>
      <c r="O226" s="41">
        <f t="shared" si="30"/>
        <v>66.28</v>
      </c>
      <c r="P226" s="41">
        <v>9</v>
      </c>
      <c r="Q226" s="45">
        <f>SUM(Q220:Q225)</f>
        <v>36.380000000000003</v>
      </c>
    </row>
    <row r="227" spans="1:17" x14ac:dyDescent="0.3">
      <c r="A227" s="16"/>
      <c r="B227" s="26" t="s">
        <v>40</v>
      </c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307"/>
      <c r="O227" s="307"/>
      <c r="P227" s="307"/>
      <c r="Q227" s="308"/>
    </row>
    <row r="228" spans="1:17" ht="26.4" x14ac:dyDescent="0.3">
      <c r="A228" s="303" t="s">
        <v>86</v>
      </c>
      <c r="B228" s="302" t="s">
        <v>17</v>
      </c>
      <c r="C228" s="301" t="s">
        <v>48</v>
      </c>
      <c r="D228" s="301">
        <v>7.0000000000000007E-2</v>
      </c>
      <c r="E228" s="301">
        <v>0.02</v>
      </c>
      <c r="F228" s="301">
        <v>15</v>
      </c>
      <c r="G228" s="301">
        <v>60</v>
      </c>
      <c r="H228" s="301">
        <v>11.1</v>
      </c>
      <c r="I228" s="301">
        <v>1.4</v>
      </c>
      <c r="J228" s="301">
        <v>2.8</v>
      </c>
      <c r="K228" s="301">
        <v>0.28000000000000003</v>
      </c>
      <c r="L228" s="301" t="s">
        <v>136</v>
      </c>
      <c r="M228" s="301" t="s">
        <v>136</v>
      </c>
      <c r="N228" s="301" t="s">
        <v>136</v>
      </c>
      <c r="O228" s="301" t="s">
        <v>136</v>
      </c>
      <c r="P228" s="301">
        <v>0.02</v>
      </c>
      <c r="Q228" s="304">
        <v>0.03</v>
      </c>
    </row>
    <row r="229" spans="1:17" s="300" customFormat="1" x14ac:dyDescent="0.3">
      <c r="A229" s="303" t="s">
        <v>100</v>
      </c>
      <c r="B229" s="302" t="s">
        <v>43</v>
      </c>
      <c r="C229" s="301">
        <v>15</v>
      </c>
      <c r="D229" s="301">
        <v>3.48</v>
      </c>
      <c r="E229" s="301">
        <v>4.42</v>
      </c>
      <c r="F229" s="301" t="s">
        <v>49</v>
      </c>
      <c r="G229" s="301">
        <v>54</v>
      </c>
      <c r="H229" s="301">
        <v>132</v>
      </c>
      <c r="I229" s="301">
        <v>5.25</v>
      </c>
      <c r="J229" s="301">
        <v>75</v>
      </c>
      <c r="K229" s="301">
        <v>0.15</v>
      </c>
      <c r="L229" s="301">
        <v>39</v>
      </c>
      <c r="M229" s="301">
        <v>43.2</v>
      </c>
      <c r="N229" s="301">
        <v>0.01</v>
      </c>
      <c r="O229" s="301">
        <v>0.04</v>
      </c>
      <c r="P229" s="301">
        <v>0.03</v>
      </c>
      <c r="Q229" s="304">
        <v>0.1</v>
      </c>
    </row>
    <row r="230" spans="1:17" x14ac:dyDescent="0.3">
      <c r="A230" s="16"/>
      <c r="B230" s="21" t="s">
        <v>55</v>
      </c>
      <c r="C230" s="12">
        <v>40</v>
      </c>
      <c r="D230" s="12">
        <v>3.16</v>
      </c>
      <c r="E230" s="12">
        <v>0.4</v>
      </c>
      <c r="F230" s="12">
        <v>19.32</v>
      </c>
      <c r="G230" s="12">
        <v>93.52</v>
      </c>
      <c r="H230" s="12">
        <v>9.1999999999999993</v>
      </c>
      <c r="I230" s="12">
        <v>13.2</v>
      </c>
      <c r="J230" s="12">
        <v>34.799999999999997</v>
      </c>
      <c r="K230" s="12">
        <v>0.44</v>
      </c>
      <c r="L230" s="12" t="s">
        <v>49</v>
      </c>
      <c r="M230" s="12" t="s">
        <v>49</v>
      </c>
      <c r="N230" s="12">
        <v>0.04</v>
      </c>
      <c r="O230" s="12" t="s">
        <v>136</v>
      </c>
      <c r="P230" s="12" t="s">
        <v>136</v>
      </c>
      <c r="Q230" s="15">
        <v>12</v>
      </c>
    </row>
    <row r="231" spans="1:17" s="44" customFormat="1" ht="20.25" customHeight="1" x14ac:dyDescent="0.3">
      <c r="A231" s="40"/>
      <c r="B231" s="41" t="s">
        <v>27</v>
      </c>
      <c r="C231" s="42"/>
      <c r="D231" s="42">
        <f t="shared" ref="D231:K231" si="31">SUM(D228:D230)</f>
        <v>6.71</v>
      </c>
      <c r="E231" s="42">
        <f t="shared" si="31"/>
        <v>4.84</v>
      </c>
      <c r="F231" s="42">
        <f t="shared" si="31"/>
        <v>34.32</v>
      </c>
      <c r="G231" s="42">
        <f t="shared" si="31"/>
        <v>207.51999999999998</v>
      </c>
      <c r="H231" s="42">
        <f t="shared" si="31"/>
        <v>152.29999999999998</v>
      </c>
      <c r="I231" s="42">
        <f t="shared" si="31"/>
        <v>19.850000000000001</v>
      </c>
      <c r="J231" s="42">
        <f t="shared" si="31"/>
        <v>112.6</v>
      </c>
      <c r="K231" s="42">
        <f t="shared" si="31"/>
        <v>0.87000000000000011</v>
      </c>
      <c r="L231" s="42">
        <f t="shared" ref="L231:Q231" si="32">SUM(L228:L230)</f>
        <v>39</v>
      </c>
      <c r="M231" s="42">
        <f t="shared" si="32"/>
        <v>43.2</v>
      </c>
      <c r="N231" s="42">
        <f t="shared" si="32"/>
        <v>0.05</v>
      </c>
      <c r="O231" s="42">
        <f t="shared" si="32"/>
        <v>0.04</v>
      </c>
      <c r="P231" s="42">
        <f t="shared" si="32"/>
        <v>0.05</v>
      </c>
      <c r="Q231" s="43">
        <f t="shared" si="32"/>
        <v>12.13</v>
      </c>
    </row>
    <row r="232" spans="1:17" s="17" customFormat="1" ht="15" thickBot="1" x14ac:dyDescent="0.35">
      <c r="A232" s="36"/>
      <c r="B232" s="37" t="s">
        <v>22</v>
      </c>
      <c r="C232" s="38"/>
      <c r="D232" s="38">
        <f t="shared" ref="D232:Q232" si="33">D218+D226+D231</f>
        <v>68.02</v>
      </c>
      <c r="E232" s="38">
        <f t="shared" si="33"/>
        <v>82.19</v>
      </c>
      <c r="F232" s="38">
        <f t="shared" si="33"/>
        <v>199.95</v>
      </c>
      <c r="G232" s="38">
        <f t="shared" si="33"/>
        <v>1830.4899999999998</v>
      </c>
      <c r="H232" s="38">
        <f t="shared" si="33"/>
        <v>1079.3699999999999</v>
      </c>
      <c r="I232" s="38">
        <f t="shared" si="33"/>
        <v>197.48999999999998</v>
      </c>
      <c r="J232" s="38">
        <f t="shared" si="33"/>
        <v>949.78</v>
      </c>
      <c r="K232" s="38">
        <f t="shared" si="33"/>
        <v>44.15</v>
      </c>
      <c r="L232" s="38">
        <f t="shared" si="33"/>
        <v>788.23</v>
      </c>
      <c r="M232" s="38">
        <f t="shared" si="33"/>
        <v>693.27</v>
      </c>
      <c r="N232" s="38">
        <f t="shared" si="33"/>
        <v>294.15999999999997</v>
      </c>
      <c r="O232" s="38">
        <f t="shared" si="33"/>
        <v>67.73</v>
      </c>
      <c r="P232" s="38">
        <f t="shared" si="33"/>
        <v>10.06</v>
      </c>
      <c r="Q232" s="39">
        <f t="shared" si="33"/>
        <v>71.48</v>
      </c>
    </row>
    <row r="233" spans="1:17" s="17" customFormat="1" x14ac:dyDescent="0.3">
      <c r="A233" s="56"/>
      <c r="B233" s="56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</row>
    <row r="234" spans="1:17" ht="15" thickBot="1" x14ac:dyDescent="0.35">
      <c r="A234" s="321" t="s">
        <v>37</v>
      </c>
      <c r="B234" s="322"/>
      <c r="C234" s="322"/>
      <c r="D234" s="322"/>
      <c r="E234" s="322"/>
      <c r="F234" s="322"/>
      <c r="G234" s="322"/>
    </row>
    <row r="235" spans="1:17" ht="15" customHeight="1" thickBot="1" x14ac:dyDescent="0.35">
      <c r="A235" s="328" t="s">
        <v>38</v>
      </c>
      <c r="B235" s="309" t="s">
        <v>2</v>
      </c>
      <c r="C235" s="310"/>
      <c r="D235" s="310"/>
      <c r="E235" s="311"/>
      <c r="F235" s="309" t="s">
        <v>116</v>
      </c>
      <c r="G235" s="310"/>
      <c r="H235" s="310"/>
      <c r="I235" s="311"/>
      <c r="J235" s="309" t="s">
        <v>115</v>
      </c>
      <c r="K235" s="310"/>
      <c r="L235" s="310"/>
      <c r="M235" s="310"/>
      <c r="N235" s="310"/>
      <c r="O235" s="311"/>
    </row>
    <row r="236" spans="1:17" ht="42.6" customHeight="1" thickBot="1" x14ac:dyDescent="0.35">
      <c r="A236" s="329"/>
      <c r="B236" s="4" t="s">
        <v>5</v>
      </c>
      <c r="C236" s="4" t="s">
        <v>6</v>
      </c>
      <c r="D236" s="4" t="s">
        <v>7</v>
      </c>
      <c r="E236" s="4" t="s">
        <v>8</v>
      </c>
      <c r="F236" s="4" t="s">
        <v>117</v>
      </c>
      <c r="G236" s="4" t="s">
        <v>118</v>
      </c>
      <c r="H236" s="4" t="s">
        <v>119</v>
      </c>
      <c r="I236" s="4" t="s">
        <v>120</v>
      </c>
      <c r="J236" s="4" t="s">
        <v>173</v>
      </c>
      <c r="K236" s="4" t="s">
        <v>169</v>
      </c>
      <c r="L236" s="4" t="s">
        <v>170</v>
      </c>
      <c r="M236" s="4" t="s">
        <v>171</v>
      </c>
      <c r="N236" s="4" t="s">
        <v>172</v>
      </c>
      <c r="O236" s="4" t="s">
        <v>13</v>
      </c>
    </row>
    <row r="237" spans="1:17" ht="15" thickBot="1" x14ac:dyDescent="0.35">
      <c r="A237" s="5">
        <v>1</v>
      </c>
      <c r="B237" s="2">
        <v>60.463999999999999</v>
      </c>
      <c r="C237" s="2">
        <v>64.23</v>
      </c>
      <c r="D237" s="2">
        <v>222.73</v>
      </c>
      <c r="E237" s="2">
        <v>1703.8</v>
      </c>
      <c r="F237" s="2">
        <v>471.89</v>
      </c>
      <c r="G237" s="2">
        <v>204.2</v>
      </c>
      <c r="H237" s="2">
        <v>970.13</v>
      </c>
      <c r="I237" s="2">
        <v>9.8800000000000008</v>
      </c>
      <c r="J237" s="2">
        <v>121.61</v>
      </c>
      <c r="K237" s="2">
        <v>499.4</v>
      </c>
      <c r="L237" s="2">
        <v>3.2559999999999998</v>
      </c>
      <c r="M237" s="2">
        <v>1.3380000000000001</v>
      </c>
      <c r="N237" s="2">
        <v>8.2959999999999994</v>
      </c>
      <c r="O237" s="2">
        <v>65.099999999999994</v>
      </c>
    </row>
    <row r="238" spans="1:17" ht="15" thickBot="1" x14ac:dyDescent="0.35">
      <c r="A238" s="5">
        <v>2</v>
      </c>
      <c r="B238" s="3">
        <v>55.17</v>
      </c>
      <c r="C238" s="3">
        <v>46.63</v>
      </c>
      <c r="D238" s="3">
        <v>274.37</v>
      </c>
      <c r="E238" s="3">
        <v>1691</v>
      </c>
      <c r="F238" s="3">
        <v>598.97</v>
      </c>
      <c r="G238" s="3">
        <v>214.86</v>
      </c>
      <c r="H238" s="3">
        <v>767.1</v>
      </c>
      <c r="I238" s="3">
        <v>32.33</v>
      </c>
      <c r="J238" s="3">
        <v>6182.7</v>
      </c>
      <c r="K238" s="3">
        <v>6236</v>
      </c>
      <c r="L238" s="3">
        <v>1.6220000000000001</v>
      </c>
      <c r="M238" s="3">
        <v>4.0419999999999998</v>
      </c>
      <c r="N238" s="3">
        <v>9.49</v>
      </c>
      <c r="O238" s="3">
        <v>68</v>
      </c>
    </row>
    <row r="239" spans="1:17" ht="15" thickBot="1" x14ac:dyDescent="0.35">
      <c r="A239" s="5">
        <v>3</v>
      </c>
      <c r="B239" s="3">
        <v>64.36</v>
      </c>
      <c r="C239" s="3">
        <v>63.41</v>
      </c>
      <c r="D239" s="3">
        <v>205.54</v>
      </c>
      <c r="E239" s="3">
        <v>1640.8</v>
      </c>
      <c r="F239" s="3">
        <v>455.28</v>
      </c>
      <c r="G239" s="3">
        <v>208.5</v>
      </c>
      <c r="H239" s="3">
        <v>707.32</v>
      </c>
      <c r="I239" s="3">
        <v>41.96</v>
      </c>
      <c r="J239" s="3">
        <v>239.91</v>
      </c>
      <c r="K239" s="3">
        <v>581</v>
      </c>
      <c r="L239" s="3">
        <v>0.59899999999999998</v>
      </c>
      <c r="M239" s="3">
        <v>1.2649999999999999</v>
      </c>
      <c r="N239" s="3">
        <v>10.79</v>
      </c>
      <c r="O239" s="3">
        <v>74.7</v>
      </c>
    </row>
    <row r="240" spans="1:17" ht="15" thickBot="1" x14ac:dyDescent="0.35">
      <c r="A240" s="5">
        <v>4</v>
      </c>
      <c r="B240" s="3">
        <v>47.96</v>
      </c>
      <c r="C240" s="3">
        <v>42.22</v>
      </c>
      <c r="D240" s="3">
        <v>155.16</v>
      </c>
      <c r="E240" s="3">
        <v>1337.58</v>
      </c>
      <c r="F240" s="3">
        <v>399.9</v>
      </c>
      <c r="G240" s="3">
        <v>255.68</v>
      </c>
      <c r="H240" s="3">
        <v>522.96</v>
      </c>
      <c r="I240" s="3">
        <v>12.56</v>
      </c>
      <c r="J240" s="3">
        <v>194.67</v>
      </c>
      <c r="K240" s="3">
        <v>892.7</v>
      </c>
      <c r="L240" s="3">
        <v>0.97499999999999998</v>
      </c>
      <c r="M240" s="3">
        <v>1.1399999999999999</v>
      </c>
      <c r="N240" s="3">
        <v>9.19</v>
      </c>
      <c r="O240" s="3">
        <v>76.599999999999994</v>
      </c>
    </row>
    <row r="241" spans="1:15" ht="15" thickBot="1" x14ac:dyDescent="0.35">
      <c r="A241" s="5">
        <v>5</v>
      </c>
      <c r="B241" s="3">
        <v>66.5</v>
      </c>
      <c r="C241" s="3">
        <v>82.4</v>
      </c>
      <c r="D241" s="3">
        <v>254.59</v>
      </c>
      <c r="E241" s="3">
        <v>1961.77</v>
      </c>
      <c r="F241" s="3">
        <v>590.74</v>
      </c>
      <c r="G241" s="3">
        <v>232.75</v>
      </c>
      <c r="H241" s="3">
        <v>942.64</v>
      </c>
      <c r="I241" s="3">
        <v>21.31</v>
      </c>
      <c r="J241" s="3">
        <v>169.92</v>
      </c>
      <c r="K241" s="3">
        <v>752</v>
      </c>
      <c r="L241" s="3">
        <v>1.006</v>
      </c>
      <c r="M241" s="3">
        <v>2.702</v>
      </c>
      <c r="N241" s="3">
        <v>8.7409999999999997</v>
      </c>
      <c r="O241" s="3">
        <v>87.9</v>
      </c>
    </row>
    <row r="242" spans="1:15" ht="15" thickBot="1" x14ac:dyDescent="0.35">
      <c r="A242" s="5">
        <v>6</v>
      </c>
      <c r="B242" s="3">
        <v>58.764000000000003</v>
      </c>
      <c r="C242" s="3">
        <v>66.010000000000005</v>
      </c>
      <c r="D242" s="3">
        <v>273.52</v>
      </c>
      <c r="E242" s="3">
        <v>1905.76</v>
      </c>
      <c r="F242" s="3">
        <v>541.51</v>
      </c>
      <c r="G242" s="3">
        <v>319.42</v>
      </c>
      <c r="H242" s="3">
        <v>899.37</v>
      </c>
      <c r="I242" s="3">
        <v>13.68</v>
      </c>
      <c r="J242" s="3">
        <v>193.8</v>
      </c>
      <c r="K242" s="3">
        <v>1234</v>
      </c>
      <c r="L242" s="3">
        <v>1.28</v>
      </c>
      <c r="M242" s="3">
        <v>1.42</v>
      </c>
      <c r="N242" s="3">
        <v>11.14</v>
      </c>
      <c r="O242" s="3">
        <v>92.5</v>
      </c>
    </row>
    <row r="243" spans="1:15" ht="15" thickBot="1" x14ac:dyDescent="0.35">
      <c r="A243" s="5">
        <v>7</v>
      </c>
      <c r="B243" s="3">
        <v>49.11</v>
      </c>
      <c r="C243" s="3">
        <v>62.7</v>
      </c>
      <c r="D243" s="3">
        <v>227.86</v>
      </c>
      <c r="E243" s="3">
        <v>1563.3</v>
      </c>
      <c r="F243" s="3">
        <v>586.63</v>
      </c>
      <c r="G243" s="3">
        <v>328.59</v>
      </c>
      <c r="H243" s="3">
        <v>449.42</v>
      </c>
      <c r="I243" s="3">
        <v>63.85</v>
      </c>
      <c r="J243" s="3">
        <v>129.63</v>
      </c>
      <c r="K243" s="3">
        <v>222.1</v>
      </c>
      <c r="L243" s="3">
        <v>11.7</v>
      </c>
      <c r="M243" s="3">
        <v>5.29</v>
      </c>
      <c r="N243" s="3">
        <v>7.01</v>
      </c>
      <c r="O243" s="3">
        <v>46.7</v>
      </c>
    </row>
    <row r="244" spans="1:15" ht="15" thickBot="1" x14ac:dyDescent="0.35">
      <c r="A244" s="5">
        <v>8</v>
      </c>
      <c r="B244" s="3">
        <v>64.33</v>
      </c>
      <c r="C244" s="3">
        <v>76.61</v>
      </c>
      <c r="D244" s="3">
        <v>188.19</v>
      </c>
      <c r="E244" s="3">
        <v>1761.37</v>
      </c>
      <c r="F244" s="3">
        <v>772.63</v>
      </c>
      <c r="G244" s="3">
        <v>215.04</v>
      </c>
      <c r="H244" s="3">
        <v>756.41</v>
      </c>
      <c r="I244" s="3">
        <v>9.43</v>
      </c>
      <c r="J244" s="3">
        <v>233.14</v>
      </c>
      <c r="K244" s="3">
        <v>886.9</v>
      </c>
      <c r="L244" s="3">
        <v>1.1659999999999999</v>
      </c>
      <c r="M244" s="3">
        <v>2.5779999999999998</v>
      </c>
      <c r="N244" s="3">
        <v>6.266</v>
      </c>
      <c r="O244" s="3">
        <v>51.2</v>
      </c>
    </row>
    <row r="245" spans="1:15" ht="15" thickBot="1" x14ac:dyDescent="0.35">
      <c r="A245" s="5">
        <v>9</v>
      </c>
      <c r="B245" s="3">
        <v>58.78</v>
      </c>
      <c r="C245" s="3">
        <v>71.510000000000005</v>
      </c>
      <c r="D245" s="3">
        <v>224.72</v>
      </c>
      <c r="E245" s="3">
        <v>1781.57</v>
      </c>
      <c r="F245" s="3">
        <v>642.82000000000005</v>
      </c>
      <c r="G245" s="3">
        <v>177.5</v>
      </c>
      <c r="H245" s="3">
        <v>633.02</v>
      </c>
      <c r="I245" s="3">
        <v>43.34</v>
      </c>
      <c r="J245" s="3">
        <v>103.48</v>
      </c>
      <c r="K245" s="3">
        <v>4469</v>
      </c>
      <c r="L245" s="3">
        <v>138.30000000000001</v>
      </c>
      <c r="M245" s="3">
        <v>10.44</v>
      </c>
      <c r="N245" s="3">
        <v>22.17</v>
      </c>
      <c r="O245" s="3">
        <v>118</v>
      </c>
    </row>
    <row r="246" spans="1:15" ht="15" thickBot="1" x14ac:dyDescent="0.35">
      <c r="A246" s="5">
        <v>10</v>
      </c>
      <c r="B246" s="3">
        <v>68.02</v>
      </c>
      <c r="C246" s="3">
        <v>82.19</v>
      </c>
      <c r="D246" s="3">
        <v>199.95</v>
      </c>
      <c r="E246" s="3">
        <v>1830.5</v>
      </c>
      <c r="F246" s="3">
        <v>1079.4000000000001</v>
      </c>
      <c r="G246" s="3">
        <v>197.5</v>
      </c>
      <c r="H246" s="3">
        <v>949.78</v>
      </c>
      <c r="I246" s="3">
        <v>44.15</v>
      </c>
      <c r="J246" s="3">
        <v>788.2</v>
      </c>
      <c r="K246" s="3">
        <v>693</v>
      </c>
      <c r="L246" s="3">
        <v>294</v>
      </c>
      <c r="M246" s="3">
        <v>67.7</v>
      </c>
      <c r="N246" s="3">
        <v>10.1</v>
      </c>
      <c r="O246" s="3">
        <v>71</v>
      </c>
    </row>
    <row r="247" spans="1:15" s="55" customFormat="1" ht="15" thickBot="1" x14ac:dyDescent="0.35">
      <c r="A247" s="53" t="s">
        <v>39</v>
      </c>
      <c r="B247" s="54">
        <v>59.35</v>
      </c>
      <c r="C247" s="54">
        <v>65.790000000000006</v>
      </c>
      <c r="D247" s="54">
        <v>222.66</v>
      </c>
      <c r="E247" s="54">
        <v>1717.75</v>
      </c>
      <c r="F247" s="54">
        <v>613.98</v>
      </c>
      <c r="G247" s="54">
        <v>235.4</v>
      </c>
      <c r="H247" s="54">
        <v>759.82</v>
      </c>
      <c r="I247" s="54">
        <v>29.25</v>
      </c>
      <c r="J247" s="54">
        <v>835.71</v>
      </c>
      <c r="K247" s="54">
        <v>1646.61</v>
      </c>
      <c r="L247" s="54">
        <v>45.39</v>
      </c>
      <c r="M247" s="54">
        <v>9.7899999999999991</v>
      </c>
      <c r="N247" s="54">
        <v>10.32</v>
      </c>
      <c r="O247" s="54">
        <v>75.17</v>
      </c>
    </row>
    <row r="248" spans="1:15" x14ac:dyDescent="0.3">
      <c r="A248" s="1"/>
    </row>
    <row r="249" spans="1:15" x14ac:dyDescent="0.3">
      <c r="B249" s="7" t="s">
        <v>79</v>
      </c>
    </row>
    <row r="250" spans="1:15" x14ac:dyDescent="0.3">
      <c r="B250" s="7" t="s">
        <v>175</v>
      </c>
    </row>
    <row r="251" spans="1:15" x14ac:dyDescent="0.3">
      <c r="B251" s="7" t="s">
        <v>80</v>
      </c>
    </row>
    <row r="252" spans="1:15" x14ac:dyDescent="0.3">
      <c r="B252" s="7" t="s">
        <v>81</v>
      </c>
    </row>
    <row r="253" spans="1:15" ht="26.25" customHeight="1" x14ac:dyDescent="0.3">
      <c r="B253" s="7"/>
    </row>
    <row r="254" spans="1:15" ht="26.25" customHeight="1" x14ac:dyDescent="0.3">
      <c r="B254" s="325"/>
      <c r="C254" s="326"/>
      <c r="D254" s="326"/>
      <c r="E254" s="326"/>
      <c r="F254" s="326"/>
      <c r="G254" s="326"/>
      <c r="H254" s="326"/>
      <c r="I254" s="326"/>
      <c r="J254" s="326"/>
      <c r="K254" s="326"/>
    </row>
    <row r="256" spans="1:15" ht="84" customHeight="1" x14ac:dyDescent="0.3"/>
  </sheetData>
  <mergeCells count="64">
    <mergeCell ref="L10:Q10"/>
    <mergeCell ref="A12:Q12"/>
    <mergeCell ref="B254:K254"/>
    <mergeCell ref="H10:K10"/>
    <mergeCell ref="B10:B11"/>
    <mergeCell ref="C10:C11"/>
    <mergeCell ref="D10:G10"/>
    <mergeCell ref="A235:A236"/>
    <mergeCell ref="B235:E235"/>
    <mergeCell ref="F235:I235"/>
    <mergeCell ref="C117:Q117"/>
    <mergeCell ref="C123:Q123"/>
    <mergeCell ref="C129:Q129"/>
    <mergeCell ref="C138:Q138"/>
    <mergeCell ref="C13:Q13"/>
    <mergeCell ref="C20:Q20"/>
    <mergeCell ref="A1:M2"/>
    <mergeCell ref="A234:G234"/>
    <mergeCell ref="C173:Q173"/>
    <mergeCell ref="C182:Q182"/>
    <mergeCell ref="C188:Q188"/>
    <mergeCell ref="C167:Q167"/>
    <mergeCell ref="C152:Q152"/>
    <mergeCell ref="C161:Q161"/>
    <mergeCell ref="C145:Q145"/>
    <mergeCell ref="A58:Q58"/>
    <mergeCell ref="A34:Q34"/>
    <mergeCell ref="A187:Q187"/>
    <mergeCell ref="A166:Q166"/>
    <mergeCell ref="A144:Q144"/>
    <mergeCell ref="A122:Q122"/>
    <mergeCell ref="A102:Q102"/>
    <mergeCell ref="I8:M8"/>
    <mergeCell ref="A7:E7"/>
    <mergeCell ref="A8:E8"/>
    <mergeCell ref="A4:E4"/>
    <mergeCell ref="A5:E5"/>
    <mergeCell ref="A6:E6"/>
    <mergeCell ref="I7:N7"/>
    <mergeCell ref="A3:G3"/>
    <mergeCell ref="H3:M3"/>
    <mergeCell ref="I5:N5"/>
    <mergeCell ref="I4:N4"/>
    <mergeCell ref="I6:N6"/>
    <mergeCell ref="C29:Q29"/>
    <mergeCell ref="C35:Q35"/>
    <mergeCell ref="C43:Q43"/>
    <mergeCell ref="C52:Q52"/>
    <mergeCell ref="C59:Q59"/>
    <mergeCell ref="C67:Q67"/>
    <mergeCell ref="C76:Q76"/>
    <mergeCell ref="A81:Q81"/>
    <mergeCell ref="C82:Q82"/>
    <mergeCell ref="C89:Q89"/>
    <mergeCell ref="C97:Q97"/>
    <mergeCell ref="C103:Q103"/>
    <mergeCell ref="C108:Q108"/>
    <mergeCell ref="C196:Q196"/>
    <mergeCell ref="J235:O235"/>
    <mergeCell ref="C206:Q206"/>
    <mergeCell ref="C212:Q212"/>
    <mergeCell ref="C219:Q219"/>
    <mergeCell ref="C227:Q227"/>
    <mergeCell ref="A211:Q211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2022-02-16T08:35:45Z</cp:lastPrinted>
  <dcterms:created xsi:type="dcterms:W3CDTF">2019-08-21T05:47:24Z</dcterms:created>
  <dcterms:modified xsi:type="dcterms:W3CDTF">2022-02-16T08:45:27Z</dcterms:modified>
</cp:coreProperties>
</file>