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8" windowWidth="19440" windowHeight="69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5" i="1" l="1"/>
  <c r="D109" i="1"/>
  <c r="D100" i="1"/>
  <c r="D82" i="1"/>
  <c r="H207" i="1" l="1"/>
  <c r="G207" i="1"/>
  <c r="F207" i="1"/>
  <c r="E207" i="1"/>
  <c r="D207" i="1"/>
  <c r="F185" i="1"/>
  <c r="E185" i="1"/>
  <c r="D185" i="1"/>
  <c r="O164" i="1"/>
  <c r="N164" i="1"/>
  <c r="M164" i="1"/>
  <c r="L164" i="1"/>
  <c r="K164" i="1"/>
  <c r="I164" i="1"/>
  <c r="H164" i="1"/>
  <c r="G164" i="1"/>
  <c r="F164" i="1"/>
  <c r="E164" i="1"/>
  <c r="D164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Q40" i="1"/>
  <c r="P40" i="1"/>
  <c r="O40" i="1"/>
  <c r="N40" i="1"/>
  <c r="M40" i="1"/>
  <c r="L40" i="1"/>
  <c r="K40" i="1"/>
  <c r="J40" i="1"/>
  <c r="I40" i="1"/>
  <c r="H40" i="1"/>
  <c r="E40" i="1"/>
  <c r="G40" i="1"/>
  <c r="F40" i="1"/>
  <c r="D40" i="1"/>
  <c r="O220" i="1" l="1"/>
  <c r="L220" i="1"/>
  <c r="Q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Q207" i="1"/>
  <c r="P207" i="1"/>
  <c r="O207" i="1"/>
  <c r="N207" i="1"/>
  <c r="M207" i="1"/>
  <c r="L207" i="1"/>
  <c r="K207" i="1"/>
  <c r="J207" i="1"/>
  <c r="I207" i="1"/>
  <c r="L199" i="1"/>
  <c r="P199" i="1"/>
  <c r="O199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85" i="1"/>
  <c r="P185" i="1"/>
  <c r="O185" i="1"/>
  <c r="N185" i="1"/>
  <c r="M185" i="1"/>
  <c r="L185" i="1"/>
  <c r="K185" i="1"/>
  <c r="J185" i="1"/>
  <c r="I185" i="1"/>
  <c r="H185" i="1"/>
  <c r="G185" i="1"/>
  <c r="L200" i="1" l="1"/>
  <c r="O221" i="1"/>
  <c r="L221" i="1"/>
  <c r="P200" i="1"/>
  <c r="O200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Q173" i="1"/>
  <c r="P173" i="1"/>
  <c r="O173" i="1"/>
  <c r="N173" i="1"/>
  <c r="M173" i="1"/>
  <c r="L173" i="1"/>
  <c r="K173" i="1"/>
  <c r="J173" i="1"/>
  <c r="I173" i="1"/>
  <c r="I178" i="1" s="1"/>
  <c r="H173" i="1"/>
  <c r="H178" i="1" s="1"/>
  <c r="G173" i="1"/>
  <c r="G178" i="1" s="1"/>
  <c r="F173" i="1"/>
  <c r="F178" i="1" s="1"/>
  <c r="E173" i="1"/>
  <c r="E178" i="1" s="1"/>
  <c r="D173" i="1"/>
  <c r="D178" i="1" s="1"/>
  <c r="Q164" i="1"/>
  <c r="Q178" i="1" s="1"/>
  <c r="P164" i="1"/>
  <c r="P178" i="1" s="1"/>
  <c r="O178" i="1"/>
  <c r="N178" i="1"/>
  <c r="M178" i="1"/>
  <c r="L178" i="1"/>
  <c r="J164" i="1"/>
  <c r="O156" i="1"/>
  <c r="L156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J178" i="1" l="1"/>
  <c r="K178" i="1"/>
  <c r="O157" i="1"/>
  <c r="L157" i="1"/>
  <c r="Q135" i="1" l="1"/>
  <c r="P135" i="1"/>
  <c r="O135" i="1"/>
  <c r="N135" i="1"/>
  <c r="M135" i="1"/>
  <c r="L135" i="1"/>
  <c r="K135" i="1"/>
  <c r="J135" i="1"/>
  <c r="I135" i="1"/>
  <c r="H135" i="1"/>
  <c r="G135" i="1"/>
  <c r="F135" i="1"/>
  <c r="E135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D136" i="1" s="1"/>
  <c r="E136" i="1" l="1"/>
  <c r="G136" i="1"/>
  <c r="I136" i="1"/>
  <c r="K136" i="1"/>
  <c r="M136" i="1"/>
  <c r="O136" i="1"/>
  <c r="Q136" i="1"/>
  <c r="F136" i="1"/>
  <c r="H136" i="1"/>
  <c r="J136" i="1"/>
  <c r="L136" i="1"/>
  <c r="N136" i="1"/>
  <c r="P136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114" i="1" l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Q82" i="1"/>
  <c r="P82" i="1"/>
  <c r="O82" i="1"/>
  <c r="N82" i="1"/>
  <c r="M82" i="1"/>
  <c r="L82" i="1"/>
  <c r="L95" i="1" s="1"/>
  <c r="K82" i="1"/>
  <c r="J82" i="1"/>
  <c r="I82" i="1"/>
  <c r="H82" i="1"/>
  <c r="G82" i="1"/>
  <c r="F82" i="1"/>
  <c r="E82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Q71" i="1"/>
  <c r="Q76" i="1" s="1"/>
  <c r="P71" i="1"/>
  <c r="P76" i="1" s="1"/>
  <c r="O71" i="1"/>
  <c r="O76" i="1" s="1"/>
  <c r="N71" i="1"/>
  <c r="N76" i="1" s="1"/>
  <c r="M71" i="1"/>
  <c r="M76" i="1" s="1"/>
  <c r="L71" i="1"/>
  <c r="L76" i="1" s="1"/>
  <c r="K71" i="1"/>
  <c r="K76" i="1" s="1"/>
  <c r="J71" i="1"/>
  <c r="J76" i="1" s="1"/>
  <c r="I71" i="1"/>
  <c r="I76" i="1" s="1"/>
  <c r="H71" i="1"/>
  <c r="H76" i="1" s="1"/>
  <c r="G71" i="1"/>
  <c r="F71" i="1"/>
  <c r="F76" i="1" s="1"/>
  <c r="E71" i="1"/>
  <c r="E76" i="1" s="1"/>
  <c r="D71" i="1"/>
  <c r="G76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49" i="1"/>
  <c r="P49" i="1"/>
  <c r="O49" i="1"/>
  <c r="N49" i="1"/>
  <c r="M49" i="1"/>
  <c r="L49" i="1"/>
  <c r="K49" i="1"/>
  <c r="J49" i="1"/>
  <c r="I49" i="1"/>
  <c r="H49" i="1"/>
  <c r="G49" i="1"/>
  <c r="G55" i="1" s="1"/>
  <c r="F49" i="1"/>
  <c r="E49" i="1"/>
  <c r="D49" i="1"/>
  <c r="Q55" i="1"/>
  <c r="P55" i="1"/>
  <c r="O55" i="1"/>
  <c r="N55" i="1"/>
  <c r="K55" i="1"/>
  <c r="J55" i="1"/>
  <c r="I55" i="1"/>
  <c r="Q31" i="1"/>
  <c r="P31" i="1"/>
  <c r="O31" i="1"/>
  <c r="N31" i="1"/>
  <c r="M31" i="1"/>
  <c r="L31" i="1"/>
  <c r="K31" i="1"/>
  <c r="I31" i="1"/>
  <c r="H31" i="1"/>
  <c r="G31" i="1"/>
  <c r="F31" i="1"/>
  <c r="E31" i="1"/>
  <c r="D31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Q18" i="1"/>
  <c r="P18" i="1"/>
  <c r="O18" i="1"/>
  <c r="N18" i="1"/>
  <c r="M18" i="1"/>
  <c r="L18" i="1"/>
  <c r="K18" i="1"/>
  <c r="J18" i="1"/>
  <c r="I18" i="1"/>
  <c r="H18" i="1"/>
  <c r="G18" i="1"/>
  <c r="G32" i="1" s="1"/>
  <c r="F18" i="1"/>
  <c r="E18" i="1"/>
  <c r="D18" i="1"/>
  <c r="E55" i="1" l="1"/>
  <c r="M55" i="1"/>
  <c r="D76" i="1"/>
  <c r="F55" i="1"/>
  <c r="H55" i="1"/>
  <c r="L55" i="1"/>
  <c r="D55" i="1"/>
  <c r="I32" i="1"/>
  <c r="H32" i="1"/>
  <c r="F32" i="1"/>
  <c r="E32" i="1"/>
  <c r="D32" i="1"/>
  <c r="E95" i="1"/>
  <c r="G95" i="1"/>
  <c r="I95" i="1"/>
  <c r="K95" i="1"/>
  <c r="M95" i="1"/>
  <c r="O95" i="1"/>
  <c r="Q95" i="1"/>
  <c r="D95" i="1"/>
  <c r="F95" i="1"/>
  <c r="H95" i="1"/>
  <c r="J95" i="1"/>
  <c r="N95" i="1"/>
  <c r="P95" i="1"/>
  <c r="L32" i="1"/>
  <c r="N32" i="1"/>
  <c r="P32" i="1"/>
  <c r="J31" i="1"/>
  <c r="J32" i="1" s="1"/>
  <c r="K32" i="1"/>
  <c r="M32" i="1"/>
  <c r="O32" i="1"/>
  <c r="Q32" i="1"/>
  <c r="D220" i="1" l="1"/>
  <c r="D221" i="1" s="1"/>
  <c r="E220" i="1"/>
  <c r="E221" i="1" s="1"/>
  <c r="F220" i="1"/>
  <c r="F221" i="1" s="1"/>
  <c r="G220" i="1"/>
  <c r="G221" i="1" s="1"/>
  <c r="H220" i="1"/>
  <c r="H221" i="1" s="1"/>
  <c r="I220" i="1"/>
  <c r="I221" i="1" s="1"/>
  <c r="J220" i="1"/>
  <c r="J221" i="1" s="1"/>
  <c r="K220" i="1"/>
  <c r="K221" i="1" s="1"/>
  <c r="M220" i="1"/>
  <c r="M221" i="1" s="1"/>
  <c r="N220" i="1"/>
  <c r="N221" i="1" s="1"/>
  <c r="P220" i="1"/>
  <c r="P221" i="1" s="1"/>
  <c r="Q220" i="1"/>
  <c r="Q221" i="1" s="1"/>
  <c r="D199" i="1"/>
  <c r="D200" i="1" s="1"/>
  <c r="E199" i="1"/>
  <c r="E200" i="1" s="1"/>
  <c r="F199" i="1"/>
  <c r="F200" i="1" s="1"/>
  <c r="G199" i="1"/>
  <c r="G200" i="1" s="1"/>
  <c r="H199" i="1"/>
  <c r="H200" i="1" s="1"/>
  <c r="I199" i="1"/>
  <c r="I200" i="1" s="1"/>
  <c r="J199" i="1"/>
  <c r="J200" i="1" s="1"/>
  <c r="K199" i="1"/>
  <c r="K200" i="1" s="1"/>
  <c r="M199" i="1"/>
  <c r="M200" i="1" s="1"/>
  <c r="N199" i="1"/>
  <c r="N200" i="1" s="1"/>
  <c r="Q199" i="1"/>
  <c r="Q200" i="1" s="1"/>
  <c r="D156" i="1"/>
  <c r="D157" i="1" s="1"/>
  <c r="E156" i="1"/>
  <c r="E157" i="1" s="1"/>
  <c r="F156" i="1"/>
  <c r="F157" i="1" s="1"/>
  <c r="G156" i="1"/>
  <c r="G157" i="1" s="1"/>
  <c r="H156" i="1"/>
  <c r="H157" i="1" s="1"/>
  <c r="I156" i="1"/>
  <c r="I157" i="1" s="1"/>
  <c r="J156" i="1"/>
  <c r="J157" i="1" s="1"/>
  <c r="K156" i="1"/>
  <c r="K157" i="1" s="1"/>
  <c r="M156" i="1"/>
  <c r="M157" i="1" s="1"/>
  <c r="N156" i="1"/>
  <c r="N157" i="1" s="1"/>
  <c r="P156" i="1"/>
  <c r="P157" i="1" s="1"/>
  <c r="Q156" i="1"/>
  <c r="Q157" i="1" s="1"/>
</calcChain>
</file>

<file path=xl/sharedStrings.xml><?xml version="1.0" encoding="utf-8"?>
<sst xmlns="http://schemas.openxmlformats.org/spreadsheetml/2006/main" count="675" uniqueCount="205">
  <si>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</si>
  <si>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</si>
  <si>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</si>
  <si>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</si>
  <si>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</si>
  <si>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</si>
  <si>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</si>
  <si>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</si>
  <si>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</si>
  <si>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</si>
  <si>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</si>
  <si>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</si>
  <si>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</si>
  <si>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</si>
  <si>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</si>
  <si>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</si>
  <si>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</si>
  <si>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</si>
  <si>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</si>
  <si>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</si>
  <si>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</si>
  <si>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</si>
  <si>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</si>
  <si>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</si>
  <si>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</si>
  <si>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</si>
  <si>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</si>
  <si>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</si>
  <si>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</si>
  <si>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</si>
  <si>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</si>
  <si>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</si>
  <si>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</si>
  <si>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</si>
  <si>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</si>
  <si>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</si>
  <si>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</si>
  <si>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</si>
  <si>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</si>
  <si>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</si>
  <si>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</si>
  <si>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</si>
  <si>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</si>
  <si>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</si>
  <si>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A</t>
  </si>
  <si>
    <t>B1</t>
  </si>
  <si>
    <t>B2</t>
  </si>
  <si>
    <t>PP</t>
  </si>
  <si>
    <t>200/15</t>
  </si>
  <si>
    <t>-</t>
  </si>
  <si>
    <t>200/15/7</t>
  </si>
  <si>
    <t>Какао с молоком</t>
  </si>
  <si>
    <t>Макаронные изделия отварные с маслом сливочным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</si>
  <si>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</si>
  <si>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</si>
  <si>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</si>
  <si>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</si>
  <si>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</si>
  <si>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Жаркое по домашнему</t>
  </si>
  <si>
    <t>PЭ</t>
  </si>
  <si>
    <t>№ рецептуры</t>
  </si>
  <si>
    <t>50/50</t>
  </si>
  <si>
    <t>250/25/10</t>
  </si>
  <si>
    <t>250/25</t>
  </si>
  <si>
    <t>Шницель из свинины</t>
  </si>
  <si>
    <t>Икра кабачковая</t>
  </si>
  <si>
    <t>Биточки из свинины</t>
  </si>
  <si>
    <t>Плов из птицы</t>
  </si>
  <si>
    <t>50/150</t>
  </si>
  <si>
    <t>692 с-к 2004г.</t>
  </si>
  <si>
    <t>Винегрет овощной</t>
  </si>
  <si>
    <t>101 с-к 2004г.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</si>
  <si>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</si>
  <si>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</si>
  <si>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</si>
  <si>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</si>
  <si>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</si>
  <si>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</si>
  <si>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260 с-к 2017г</t>
  </si>
  <si>
    <t>14 с-к 2017г</t>
  </si>
  <si>
    <t>382 с-к 2017г</t>
  </si>
  <si>
    <t>376 с-к 2017г</t>
  </si>
  <si>
    <t>302 с-к 2017г</t>
  </si>
  <si>
    <t>52 с-к 2017г</t>
  </si>
  <si>
    <t>304 с-к 2017г</t>
  </si>
  <si>
    <t>377 с-к 2017г</t>
  </si>
  <si>
    <t>234 с-к 2017г</t>
  </si>
  <si>
    <t>312 с-к 2017г</t>
  </si>
  <si>
    <t>88 с-к 2017г</t>
  </si>
  <si>
    <t>389 с-к 2017г</t>
  </si>
  <si>
    <t>291 с-к 2017г</t>
  </si>
  <si>
    <t>142 с-к 2017г</t>
  </si>
  <si>
    <t>268 с-к 2017г</t>
  </si>
  <si>
    <t>15 с-к 2017г</t>
  </si>
  <si>
    <t>288 с-к 2017г</t>
  </si>
  <si>
    <t>173/174 с-к 2017г</t>
  </si>
  <si>
    <t>70/71 с-к 2017г</t>
  </si>
  <si>
    <t>259 с-к 2017г</t>
  </si>
  <si>
    <t>278 с-к 2017г</t>
  </si>
  <si>
    <t>143 с-к 2017г</t>
  </si>
  <si>
    <t>243 с-к 2017г</t>
  </si>
  <si>
    <t>115 с-к 2017г</t>
  </si>
  <si>
    <t>386 с-к 2017г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</si>
  <si>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</si>
  <si>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</si>
  <si>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</si>
  <si>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</si>
  <si>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</si>
  <si>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</si>
  <si>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</si>
  <si>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</si>
  <si>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>Сок фруктовый</t>
  </si>
  <si>
    <t>Огурцы консервированные в нарезке</t>
  </si>
  <si>
    <t>Кисель из повидла, джема, варенья</t>
  </si>
  <si>
    <t>360 с-к 2017г</t>
  </si>
  <si>
    <t>67 с-к 2017 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</si>
  <si>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</si>
  <si>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</si>
  <si>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</si>
  <si>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</si>
  <si>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</si>
  <si>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</si>
  <si>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</si>
  <si>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</si>
  <si>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</si>
  <si>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>254 с-к 2017г</t>
  </si>
  <si>
    <t xml:space="preserve">Печень жареная </t>
  </si>
  <si>
    <t>330 с-к 2017г</t>
  </si>
  <si>
    <t>Соус сметанный</t>
  </si>
  <si>
    <t>Цыпленок-бройлер отварной со сметанным соусом с томатом</t>
  </si>
  <si>
    <t>Котлеты или биточки рыбные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</si>
  <si>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</si>
  <si>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</si>
  <si>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</si>
  <si>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692 с-к 2004г</t>
  </si>
  <si>
    <t>96 с-к 2017г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</si>
  <si>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</si>
  <si>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</si>
  <si>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</si>
  <si>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</si>
  <si>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</si>
  <si>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230 с-к 2017г</t>
  </si>
  <si>
    <t>Сосиска отварная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</si>
  <si>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</si>
  <si>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</si>
  <si>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</si>
  <si>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</si>
  <si>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</si>
  <si>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</si>
  <si>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</si>
  <si>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</si>
  <si>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</si>
  <si>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</si>
  <si>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</si>
  <si>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</si>
  <si>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</si>
  <si>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</si>
  <si>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</si>
  <si>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Полдник (20-00)</t>
  </si>
  <si>
    <t>1) Меню разработано в соответствии с СанПин 2.3/2.4.3590-20</t>
  </si>
  <si>
    <t>Печенье молочное</t>
  </si>
  <si>
    <t>Обед (65-00)</t>
  </si>
  <si>
    <t>Вафли</t>
  </si>
  <si>
    <t>228 с-к 2017г</t>
  </si>
  <si>
    <t>Рыба, припущенная в молоке (пикша)</t>
  </si>
  <si>
    <t xml:space="preserve">Тефтели мясные </t>
  </si>
  <si>
    <t>378 с-к 2017г</t>
  </si>
  <si>
    <t>Чай с молоком</t>
  </si>
  <si>
    <t>150/50/15</t>
  </si>
  <si>
    <t>Рассольник по "Ленинградски" с мясом цыпленка и сметаной</t>
  </si>
  <si>
    <t>83 с-к 2017г</t>
  </si>
  <si>
    <t>Борщ с картофелем, мясом  цыпленка,  сметаной и яйцом</t>
  </si>
  <si>
    <t>250/25/10/1/2</t>
  </si>
  <si>
    <t>348 с-к 2017г</t>
  </si>
  <si>
    <t>Компот из плодов или ягод сушеных (изюм)</t>
  </si>
  <si>
    <t>Кефир</t>
  </si>
  <si>
    <t>ТТК МУП КШП от 29.01.2021г</t>
  </si>
  <si>
    <t>Суп картофельный с фасолью и мясом цыпленка</t>
  </si>
  <si>
    <t>ТТК МУП КШП от 14.09.2020г</t>
  </si>
  <si>
    <t>Чай фруктовый</t>
  </si>
  <si>
    <t>Суп с рыбными консервами</t>
  </si>
  <si>
    <t>342 с-к 2017г</t>
  </si>
  <si>
    <t>Компот из свежих плодов (яблоки)</t>
  </si>
  <si>
    <t>Каша вязкая пшенная молочная с маслом сливочным</t>
  </si>
  <si>
    <t>256 с-к 2017г</t>
  </si>
  <si>
    <t>Мясо свинина тушеное</t>
  </si>
  <si>
    <t>75/5</t>
  </si>
  <si>
    <t>Рыба жареная с маслом сливочным</t>
  </si>
  <si>
    <t>82 с-к 2017г</t>
  </si>
  <si>
    <t>Борщ с капустой и картофелем, мясом цыпленка и сметаной</t>
  </si>
  <si>
    <t>2 с-к 2017г</t>
  </si>
  <si>
    <t>Бутерброд с джемом или повидлом</t>
  </si>
  <si>
    <t>133 с-к 2017г</t>
  </si>
  <si>
    <t>Кукуруза отварная консервированная</t>
  </si>
  <si>
    <t>ТТК МУП КШП от 01.02.2022г</t>
  </si>
  <si>
    <t>Огурцы свежие  в нарезке (Урожай 2022)</t>
  </si>
  <si>
    <t>Томаты свежие в нарезке (Урожай 2022)</t>
  </si>
  <si>
    <t xml:space="preserve">     Примерная раскладка десятидневного  меню для общеобразовательных учреждений Брянского района  в возрасте старше 11 лет из приоритетных семей на весенне-летний период  на 2021-2022 уч.года</t>
  </si>
  <si>
    <t>Завтрак (33-50)</t>
  </si>
  <si>
    <t>396 с-к 2017г</t>
  </si>
  <si>
    <t>Блины с молоком сгущеным</t>
  </si>
  <si>
    <t>150/20</t>
  </si>
  <si>
    <t>210 с-к 2017г</t>
  </si>
  <si>
    <t>Омлет натуральный с маслом сливочным</t>
  </si>
  <si>
    <t>106/5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</si>
</sst>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3"/>
  <sheetViews>
    <sheetView tabSelected="1" topLeftCell="A229" zoomScaleNormal="100" workbookViewId="0">
      <selection activeCell="B254" sqref="B254:O254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288" t="s">
        <v>197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7"/>
      <c r="O1" s="7"/>
      <c r="P1" s="7"/>
      <c r="Q1" s="7"/>
    </row>
    <row r="2" spans="1:17" ht="37.5" customHeigh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7"/>
      <c r="O2" s="7"/>
      <c r="P2" s="7"/>
      <c r="Q2" s="7"/>
    </row>
    <row r="3" spans="1:17" ht="15.6" x14ac:dyDescent="0.3">
      <c r="A3" s="284" t="s">
        <v>116</v>
      </c>
      <c r="B3" s="284"/>
      <c r="C3" s="284"/>
      <c r="D3" s="284"/>
      <c r="E3" s="284"/>
      <c r="F3" s="284"/>
      <c r="G3" s="284"/>
      <c r="H3" s="285"/>
      <c r="I3" s="285"/>
      <c r="J3" s="285"/>
      <c r="K3" s="285"/>
      <c r="L3" s="285"/>
      <c r="M3" s="285"/>
    </row>
    <row r="4" spans="1:17" ht="15.6" x14ac:dyDescent="0.3">
      <c r="A4" s="287" t="s">
        <v>117</v>
      </c>
      <c r="B4" s="287"/>
      <c r="C4" s="287"/>
      <c r="D4" s="287"/>
      <c r="E4" s="287"/>
      <c r="F4" s="12"/>
      <c r="G4" s="12"/>
      <c r="H4" s="11"/>
      <c r="I4" s="286" t="s">
        <v>118</v>
      </c>
      <c r="J4" s="286"/>
      <c r="K4" s="286"/>
      <c r="L4" s="286"/>
      <c r="M4" s="286"/>
      <c r="N4" s="286"/>
    </row>
    <row r="5" spans="1:17" ht="15.6" x14ac:dyDescent="0.3">
      <c r="A5" s="287" t="s">
        <v>119</v>
      </c>
      <c r="B5" s="287"/>
      <c r="C5" s="287"/>
      <c r="D5" s="287"/>
      <c r="E5" s="287"/>
      <c r="F5" s="12"/>
      <c r="G5" s="12"/>
      <c r="H5" s="11"/>
      <c r="I5" s="286" t="s">
        <v>120</v>
      </c>
      <c r="J5" s="286"/>
      <c r="K5" s="286"/>
      <c r="L5" s="286"/>
      <c r="M5" s="286"/>
      <c r="N5" s="286"/>
    </row>
    <row r="6" spans="1:17" ht="15.6" x14ac:dyDescent="0.3">
      <c r="A6" s="287"/>
      <c r="B6" s="287"/>
      <c r="C6" s="287"/>
      <c r="D6" s="287"/>
      <c r="E6" s="287"/>
      <c r="F6" s="12"/>
      <c r="G6" s="12"/>
      <c r="H6" s="11"/>
      <c r="I6" s="286" t="s">
        <v>122</v>
      </c>
      <c r="J6" s="286"/>
      <c r="K6" s="286"/>
      <c r="L6" s="286"/>
      <c r="M6" s="286"/>
      <c r="N6" s="286"/>
    </row>
    <row r="7" spans="1:17" ht="15.6" x14ac:dyDescent="0.3">
      <c r="A7" s="287" t="s">
        <v>121</v>
      </c>
      <c r="B7" s="287"/>
      <c r="C7" s="287"/>
      <c r="D7" s="287"/>
      <c r="E7" s="287"/>
      <c r="F7" s="12"/>
      <c r="G7" s="12"/>
      <c r="H7" s="11"/>
      <c r="I7" s="286" t="s">
        <v>121</v>
      </c>
      <c r="J7" s="286"/>
      <c r="K7" s="286"/>
      <c r="L7" s="286"/>
      <c r="M7" s="286"/>
      <c r="N7" s="286"/>
    </row>
    <row r="8" spans="1:17" ht="15" customHeight="1" x14ac:dyDescent="0.3">
      <c r="A8" s="285"/>
      <c r="B8" s="285"/>
      <c r="C8" s="285"/>
      <c r="D8" s="285"/>
      <c r="E8" s="285"/>
      <c r="F8" s="10"/>
      <c r="G8" s="10"/>
      <c r="H8" s="10"/>
      <c r="I8" s="285"/>
      <c r="J8" s="285"/>
      <c r="K8" s="285"/>
      <c r="L8" s="285"/>
      <c r="M8" s="285"/>
    </row>
    <row r="9" spans="1:17" ht="9.6" customHeight="1" thickBot="1" x14ac:dyDescent="0.35">
      <c r="A9" s="1"/>
    </row>
    <row r="10" spans="1:17" ht="24" customHeight="1" x14ac:dyDescent="0.3">
      <c r="A10" s="28" t="s">
        <v>60</v>
      </c>
      <c r="B10" s="292" t="s">
        <v>0</v>
      </c>
      <c r="C10" s="292" t="s">
        <v>1</v>
      </c>
      <c r="D10" s="292" t="s">
        <v>2</v>
      </c>
      <c r="E10" s="292"/>
      <c r="F10" s="292"/>
      <c r="G10" s="292"/>
      <c r="H10" s="292" t="s">
        <v>3</v>
      </c>
      <c r="I10" s="292"/>
      <c r="J10" s="292"/>
      <c r="K10" s="292"/>
      <c r="L10" s="292" t="s">
        <v>4</v>
      </c>
      <c r="M10" s="292"/>
      <c r="N10" s="292"/>
      <c r="O10" s="292"/>
      <c r="P10" s="292"/>
      <c r="Q10" s="293"/>
    </row>
    <row r="11" spans="1:17" ht="39.6" x14ac:dyDescent="0.3">
      <c r="A11" s="29"/>
      <c r="B11" s="296"/>
      <c r="C11" s="296"/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44</v>
      </c>
      <c r="M11" s="19" t="s">
        <v>59</v>
      </c>
      <c r="N11" s="19" t="s">
        <v>45</v>
      </c>
      <c r="O11" s="19" t="s">
        <v>46</v>
      </c>
      <c r="P11" s="19" t="s">
        <v>47</v>
      </c>
      <c r="Q11" s="30" t="s">
        <v>13</v>
      </c>
    </row>
    <row r="12" spans="1:17" x14ac:dyDescent="0.3">
      <c r="A12" s="281" t="s">
        <v>14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/>
    </row>
    <row r="13" spans="1:17" x14ac:dyDescent="0.3">
      <c r="A13" s="31"/>
      <c r="B13" s="20" t="s">
        <v>198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9"/>
    </row>
    <row r="14" spans="1:17" ht="27" customHeight="1" x14ac:dyDescent="0.3">
      <c r="A14" s="17" t="s">
        <v>78</v>
      </c>
      <c r="B14" s="22" t="s">
        <v>110</v>
      </c>
      <c r="C14" s="13" t="s">
        <v>61</v>
      </c>
      <c r="D14" s="13">
        <v>10.4</v>
      </c>
      <c r="E14" s="13">
        <v>28.19</v>
      </c>
      <c r="F14" s="13">
        <v>2.89</v>
      </c>
      <c r="G14" s="13">
        <v>309</v>
      </c>
      <c r="H14" s="13">
        <v>20</v>
      </c>
      <c r="I14" s="13">
        <v>22.39</v>
      </c>
      <c r="J14" s="13">
        <v>128.62</v>
      </c>
      <c r="K14" s="13">
        <v>2.21</v>
      </c>
      <c r="L14" s="13" t="s">
        <v>49</v>
      </c>
      <c r="M14" s="13">
        <v>16</v>
      </c>
      <c r="N14" s="13">
        <v>2.6</v>
      </c>
      <c r="O14" s="13">
        <v>0.28000000000000003</v>
      </c>
      <c r="P14" s="13">
        <v>1.9</v>
      </c>
      <c r="Q14" s="16">
        <v>0.92</v>
      </c>
    </row>
    <row r="15" spans="1:17" ht="39" customHeight="1" x14ac:dyDescent="0.3">
      <c r="A15" s="17" t="s">
        <v>77</v>
      </c>
      <c r="B15" s="22" t="s">
        <v>52</v>
      </c>
      <c r="C15" s="13">
        <v>157.5</v>
      </c>
      <c r="D15" s="13">
        <v>5.73</v>
      </c>
      <c r="E15" s="13">
        <v>6.07</v>
      </c>
      <c r="F15" s="13">
        <v>31.98</v>
      </c>
      <c r="G15" s="13">
        <v>205</v>
      </c>
      <c r="H15" s="13">
        <v>9.7799999999999994</v>
      </c>
      <c r="I15" s="13">
        <v>7.9</v>
      </c>
      <c r="J15" s="13">
        <v>39.450000000000003</v>
      </c>
      <c r="K15" s="13">
        <v>0.81</v>
      </c>
      <c r="L15" s="13">
        <v>30</v>
      </c>
      <c r="M15" s="13">
        <v>0.74</v>
      </c>
      <c r="N15" s="13">
        <v>0.03</v>
      </c>
      <c r="O15" s="13">
        <v>0.55000000000000004</v>
      </c>
      <c r="P15" s="13">
        <v>1.5</v>
      </c>
      <c r="Q15" s="16" t="s">
        <v>49</v>
      </c>
    </row>
    <row r="16" spans="1:17" ht="26.4" x14ac:dyDescent="0.3">
      <c r="A16" s="17" t="s">
        <v>81</v>
      </c>
      <c r="B16" s="22" t="s">
        <v>17</v>
      </c>
      <c r="C16" s="13" t="s">
        <v>48</v>
      </c>
      <c r="D16" s="13">
        <v>7.0000000000000007E-2</v>
      </c>
      <c r="E16" s="13">
        <v>0.02</v>
      </c>
      <c r="F16" s="13">
        <v>15</v>
      </c>
      <c r="G16" s="13">
        <v>60</v>
      </c>
      <c r="H16" s="13">
        <v>11.1</v>
      </c>
      <c r="I16" s="13">
        <v>1.4</v>
      </c>
      <c r="J16" s="13">
        <v>2.8</v>
      </c>
      <c r="K16" s="13">
        <v>0.28000000000000003</v>
      </c>
      <c r="L16" s="13" t="s">
        <v>49</v>
      </c>
      <c r="M16" s="13" t="s">
        <v>49</v>
      </c>
      <c r="N16" s="13" t="s">
        <v>49</v>
      </c>
      <c r="O16" s="13" t="s">
        <v>49</v>
      </c>
      <c r="P16" s="13">
        <v>0.02</v>
      </c>
      <c r="Q16" s="16">
        <v>0.03</v>
      </c>
    </row>
    <row r="17" spans="1:17" x14ac:dyDescent="0.3">
      <c r="A17" s="17"/>
      <c r="B17" s="22" t="s">
        <v>54</v>
      </c>
      <c r="C17" s="13">
        <v>40</v>
      </c>
      <c r="D17" s="13">
        <v>3.16</v>
      </c>
      <c r="E17" s="13">
        <v>0.4</v>
      </c>
      <c r="F17" s="13">
        <v>19.32</v>
      </c>
      <c r="G17" s="13">
        <v>93.52</v>
      </c>
      <c r="H17" s="13">
        <v>9.1999999999999993</v>
      </c>
      <c r="I17" s="13">
        <v>13.2</v>
      </c>
      <c r="J17" s="13">
        <v>34.799999999999997</v>
      </c>
      <c r="K17" s="13">
        <v>0.44</v>
      </c>
      <c r="L17" s="13" t="s">
        <v>49</v>
      </c>
      <c r="M17" s="13" t="s">
        <v>49</v>
      </c>
      <c r="N17" s="13">
        <v>0.04</v>
      </c>
      <c r="O17" s="13" t="s">
        <v>124</v>
      </c>
      <c r="P17" s="13" t="s">
        <v>124</v>
      </c>
      <c r="Q17" s="16">
        <v>12</v>
      </c>
    </row>
    <row r="18" spans="1:17" s="45" customFormat="1" x14ac:dyDescent="0.3">
      <c r="A18" s="41"/>
      <c r="B18" s="42" t="s">
        <v>19</v>
      </c>
      <c r="C18" s="43"/>
      <c r="D18" s="43">
        <f>SUM(D14:D17)</f>
        <v>19.360000000000003</v>
      </c>
      <c r="E18" s="43">
        <f>SUM(E14:E17)</f>
        <v>34.680000000000007</v>
      </c>
      <c r="F18" s="43">
        <f>SUM(F14:F17)</f>
        <v>69.19</v>
      </c>
      <c r="G18" s="43">
        <f>SUM(G14:G17)</f>
        <v>667.52</v>
      </c>
      <c r="H18" s="43">
        <f>SUM(H14:H17)</f>
        <v>50.08</v>
      </c>
      <c r="I18" s="43">
        <f>SUM(I14:I17)</f>
        <v>44.89</v>
      </c>
      <c r="J18" s="43">
        <f>SUM(J14:J17)</f>
        <v>205.67000000000002</v>
      </c>
      <c r="K18" s="43">
        <f>SUM(K14:K17)</f>
        <v>3.7399999999999998</v>
      </c>
      <c r="L18" s="43">
        <f>SUM(L14:L17)</f>
        <v>30</v>
      </c>
      <c r="M18" s="43">
        <f>SUM(M14:M17)</f>
        <v>16.739999999999998</v>
      </c>
      <c r="N18" s="43">
        <f>SUM(N14:N17)</f>
        <v>2.67</v>
      </c>
      <c r="O18" s="43">
        <f>SUM(O14:O17)</f>
        <v>0.83000000000000007</v>
      </c>
      <c r="P18" s="43">
        <f>SUM(P14:P17)</f>
        <v>3.42</v>
      </c>
      <c r="Q18" s="44">
        <f>SUM(Q14:Q17)</f>
        <v>12.95</v>
      </c>
    </row>
    <row r="19" spans="1:17" x14ac:dyDescent="0.3">
      <c r="A19" s="17"/>
      <c r="B19" s="20" t="s">
        <v>161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7"/>
    </row>
    <row r="20" spans="1:17" ht="39.6" x14ac:dyDescent="0.3">
      <c r="A20" s="61" t="s">
        <v>96</v>
      </c>
      <c r="B20" s="62" t="s">
        <v>112</v>
      </c>
      <c r="C20" s="59">
        <v>50</v>
      </c>
      <c r="D20" s="59">
        <v>0.55000000000000004</v>
      </c>
      <c r="E20" s="59">
        <v>1.75</v>
      </c>
      <c r="F20" s="59">
        <v>1.9</v>
      </c>
      <c r="G20" s="59">
        <v>11</v>
      </c>
      <c r="H20" s="59">
        <v>7</v>
      </c>
      <c r="I20" s="59">
        <v>10</v>
      </c>
      <c r="J20" s="59">
        <v>13</v>
      </c>
      <c r="K20" s="59">
        <v>0.45</v>
      </c>
      <c r="L20" s="59" t="s">
        <v>124</v>
      </c>
      <c r="M20" s="59">
        <v>66.5</v>
      </c>
      <c r="N20" s="59">
        <v>0.03</v>
      </c>
      <c r="O20" s="59">
        <v>0.02</v>
      </c>
      <c r="P20" s="59">
        <v>0.25</v>
      </c>
      <c r="Q20" s="60">
        <v>8.75</v>
      </c>
    </row>
    <row r="21" spans="1:17" ht="66" x14ac:dyDescent="0.3">
      <c r="A21" s="65" t="s">
        <v>88</v>
      </c>
      <c r="B21" s="66" t="s">
        <v>131</v>
      </c>
      <c r="C21" s="63" t="s">
        <v>62</v>
      </c>
      <c r="D21" s="63">
        <v>7.92</v>
      </c>
      <c r="E21" s="63">
        <v>6.2</v>
      </c>
      <c r="F21" s="63">
        <v>7.9</v>
      </c>
      <c r="G21" s="63">
        <v>125.5</v>
      </c>
      <c r="H21" s="63">
        <v>26.5</v>
      </c>
      <c r="I21" s="63">
        <v>36.4</v>
      </c>
      <c r="J21" s="63">
        <v>51.4</v>
      </c>
      <c r="K21" s="63">
        <v>0.92</v>
      </c>
      <c r="L21" s="63" t="s">
        <v>49</v>
      </c>
      <c r="M21" s="63">
        <v>203</v>
      </c>
      <c r="N21" s="63">
        <v>0.08</v>
      </c>
      <c r="O21" s="63">
        <v>0.05</v>
      </c>
      <c r="P21" s="63">
        <v>0.99</v>
      </c>
      <c r="Q21" s="64">
        <v>11</v>
      </c>
    </row>
    <row r="22" spans="1:17" ht="27" customHeight="1" x14ac:dyDescent="0.3">
      <c r="A22" s="17" t="s">
        <v>163</v>
      </c>
      <c r="B22" s="15" t="s">
        <v>164</v>
      </c>
      <c r="C22" s="13">
        <v>75</v>
      </c>
      <c r="D22" s="13">
        <v>9.1999999999999993</v>
      </c>
      <c r="E22" s="13">
        <v>5.12</v>
      </c>
      <c r="F22" s="13">
        <v>2.14</v>
      </c>
      <c r="G22" s="13">
        <v>91</v>
      </c>
      <c r="H22" s="13">
        <v>38.94</v>
      </c>
      <c r="I22" s="13">
        <v>15.82</v>
      </c>
      <c r="J22" s="13">
        <v>101.37</v>
      </c>
      <c r="K22" s="13">
        <v>0.39</v>
      </c>
      <c r="L22" s="13">
        <v>8.2100000000000009</v>
      </c>
      <c r="M22" s="13">
        <v>11.6</v>
      </c>
      <c r="N22" s="13">
        <v>0.1</v>
      </c>
      <c r="O22" s="13">
        <v>0.06</v>
      </c>
      <c r="P22" s="13">
        <v>1.1399999999999999</v>
      </c>
      <c r="Q22" s="16">
        <v>0.85</v>
      </c>
    </row>
    <row r="23" spans="1:17" ht="27" customHeight="1" x14ac:dyDescent="0.3">
      <c r="A23" s="17" t="s">
        <v>87</v>
      </c>
      <c r="B23" s="15" t="s">
        <v>30</v>
      </c>
      <c r="C23" s="13">
        <v>150</v>
      </c>
      <c r="D23" s="13">
        <v>5.75</v>
      </c>
      <c r="E23" s="13">
        <v>3.5</v>
      </c>
      <c r="F23" s="13">
        <v>25.57</v>
      </c>
      <c r="G23" s="13">
        <v>158.16</v>
      </c>
      <c r="H23" s="13">
        <v>16.27</v>
      </c>
      <c r="I23" s="13">
        <v>32.58</v>
      </c>
      <c r="J23" s="13">
        <v>98.58</v>
      </c>
      <c r="K23" s="13">
        <v>1.1299999999999999</v>
      </c>
      <c r="L23" s="13" t="s">
        <v>124</v>
      </c>
      <c r="M23" s="13">
        <v>32</v>
      </c>
      <c r="N23" s="13">
        <v>0.17</v>
      </c>
      <c r="O23" s="13">
        <v>0.1</v>
      </c>
      <c r="P23" s="13">
        <v>1.9</v>
      </c>
      <c r="Q23" s="16">
        <v>23.3</v>
      </c>
    </row>
    <row r="24" spans="1:17" ht="27.6" customHeight="1" x14ac:dyDescent="0.3">
      <c r="A24" s="17" t="s">
        <v>114</v>
      </c>
      <c r="B24" s="22" t="s">
        <v>113</v>
      </c>
      <c r="C24" s="13">
        <v>200</v>
      </c>
      <c r="D24" s="13">
        <v>0.104</v>
      </c>
      <c r="E24" s="13" t="s">
        <v>124</v>
      </c>
      <c r="F24" s="13">
        <v>29.83</v>
      </c>
      <c r="G24" s="13">
        <v>117.4</v>
      </c>
      <c r="H24" s="13">
        <v>13.28</v>
      </c>
      <c r="I24" s="13">
        <v>2.92</v>
      </c>
      <c r="J24" s="13">
        <v>0.8</v>
      </c>
      <c r="K24" s="13">
        <v>0.3</v>
      </c>
      <c r="L24" s="13" t="s">
        <v>124</v>
      </c>
      <c r="M24" s="13" t="s">
        <v>124</v>
      </c>
      <c r="N24" s="13">
        <v>0.01</v>
      </c>
      <c r="O24" s="13">
        <v>0.02</v>
      </c>
      <c r="P24" s="13">
        <v>0.12</v>
      </c>
      <c r="Q24" s="16">
        <v>0.6</v>
      </c>
    </row>
    <row r="25" spans="1:17" s="10" customFormat="1" x14ac:dyDescent="0.3">
      <c r="A25" s="17"/>
      <c r="B25" s="22" t="s">
        <v>54</v>
      </c>
      <c r="C25" s="14">
        <v>20</v>
      </c>
      <c r="D25" s="14">
        <v>1.58</v>
      </c>
      <c r="E25" s="14">
        <v>0.2</v>
      </c>
      <c r="F25" s="14">
        <v>9.66</v>
      </c>
      <c r="G25" s="14">
        <v>46.76</v>
      </c>
      <c r="H25" s="14">
        <v>4.5999999999999996</v>
      </c>
      <c r="I25" s="14">
        <v>6.6</v>
      </c>
      <c r="J25" s="14">
        <v>17.399999999999999</v>
      </c>
      <c r="K25" s="14">
        <v>0.22</v>
      </c>
      <c r="L25" s="14" t="s">
        <v>49</v>
      </c>
      <c r="M25" s="14" t="s">
        <v>49</v>
      </c>
      <c r="N25" s="14">
        <v>0.02</v>
      </c>
      <c r="O25" s="14" t="s">
        <v>124</v>
      </c>
      <c r="P25" s="14" t="s">
        <v>124</v>
      </c>
      <c r="Q25" s="34">
        <v>6</v>
      </c>
    </row>
    <row r="26" spans="1:17" s="10" customFormat="1" ht="31.2" customHeight="1" x14ac:dyDescent="0.3">
      <c r="A26" s="17"/>
      <c r="B26" s="22" t="s">
        <v>55</v>
      </c>
      <c r="C26" s="14">
        <v>40</v>
      </c>
      <c r="D26" s="14">
        <v>2.11</v>
      </c>
      <c r="E26" s="14">
        <v>0.44</v>
      </c>
      <c r="F26" s="14">
        <v>19.78</v>
      </c>
      <c r="G26" s="14">
        <v>91.96</v>
      </c>
      <c r="H26" s="14">
        <v>9.1999999999999993</v>
      </c>
      <c r="I26" s="14">
        <v>10</v>
      </c>
      <c r="J26" s="14" t="s">
        <v>124</v>
      </c>
      <c r="K26" s="14">
        <v>1.24</v>
      </c>
      <c r="L26" s="14" t="s">
        <v>124</v>
      </c>
      <c r="M26" s="14">
        <v>42.4</v>
      </c>
      <c r="N26" s="14">
        <v>0.04</v>
      </c>
      <c r="O26" s="14" t="s">
        <v>124</v>
      </c>
      <c r="P26" s="14" t="s">
        <v>124</v>
      </c>
      <c r="Q26" s="34" t="s">
        <v>124</v>
      </c>
    </row>
    <row r="27" spans="1:17" s="45" customFormat="1" x14ac:dyDescent="0.3">
      <c r="A27" s="41"/>
      <c r="B27" s="42" t="s">
        <v>19</v>
      </c>
      <c r="C27" s="43"/>
      <c r="D27" s="43">
        <f t="shared" ref="D27:Q27" si="0">SUM(D20:D26)</f>
        <v>27.213999999999999</v>
      </c>
      <c r="E27" s="43">
        <f t="shared" si="0"/>
        <v>17.21</v>
      </c>
      <c r="F27" s="43">
        <f t="shared" si="0"/>
        <v>96.78</v>
      </c>
      <c r="G27" s="43">
        <f t="shared" si="0"/>
        <v>641.78</v>
      </c>
      <c r="H27" s="43">
        <f t="shared" si="0"/>
        <v>115.78999999999999</v>
      </c>
      <c r="I27" s="43">
        <f t="shared" si="0"/>
        <v>114.32</v>
      </c>
      <c r="J27" s="43">
        <f t="shared" si="0"/>
        <v>282.55</v>
      </c>
      <c r="K27" s="43">
        <f t="shared" si="0"/>
        <v>4.6500000000000004</v>
      </c>
      <c r="L27" s="43">
        <f t="shared" si="0"/>
        <v>8.2100000000000009</v>
      </c>
      <c r="M27" s="43">
        <f t="shared" si="0"/>
        <v>355.5</v>
      </c>
      <c r="N27" s="43">
        <f t="shared" si="0"/>
        <v>0.45</v>
      </c>
      <c r="O27" s="43">
        <f t="shared" si="0"/>
        <v>0.25</v>
      </c>
      <c r="P27" s="43">
        <f t="shared" si="0"/>
        <v>4.3999999999999995</v>
      </c>
      <c r="Q27" s="44">
        <f t="shared" si="0"/>
        <v>50.500000000000007</v>
      </c>
    </row>
    <row r="28" spans="1:17" x14ac:dyDescent="0.3">
      <c r="A28" s="17"/>
      <c r="B28" s="20" t="s">
        <v>158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5"/>
    </row>
    <row r="29" spans="1:17" s="9" customFormat="1" ht="27.6" customHeight="1" x14ac:dyDescent="0.3">
      <c r="A29" s="69" t="s">
        <v>85</v>
      </c>
      <c r="B29" s="70" t="s">
        <v>42</v>
      </c>
      <c r="C29" s="67" t="s">
        <v>50</v>
      </c>
      <c r="D29" s="67">
        <v>0.13</v>
      </c>
      <c r="E29" s="67">
        <v>0.02</v>
      </c>
      <c r="F29" s="67">
        <v>15.2</v>
      </c>
      <c r="G29" s="67">
        <v>62</v>
      </c>
      <c r="H29" s="67">
        <v>14.2</v>
      </c>
      <c r="I29" s="67">
        <v>2.4</v>
      </c>
      <c r="J29" s="67">
        <v>4.4000000000000004</v>
      </c>
      <c r="K29" s="67">
        <v>0.36</v>
      </c>
      <c r="L29" s="67" t="s">
        <v>49</v>
      </c>
      <c r="M29" s="67" t="s">
        <v>49</v>
      </c>
      <c r="N29" s="67" t="s">
        <v>49</v>
      </c>
      <c r="O29" s="67" t="s">
        <v>49</v>
      </c>
      <c r="P29" s="67">
        <v>0.03</v>
      </c>
      <c r="Q29" s="68">
        <v>0.02</v>
      </c>
    </row>
    <row r="30" spans="1:17" x14ac:dyDescent="0.3">
      <c r="A30" s="17"/>
      <c r="B30" s="22" t="s">
        <v>41</v>
      </c>
      <c r="C30" s="13">
        <v>50</v>
      </c>
      <c r="D30" s="13">
        <v>3.95</v>
      </c>
      <c r="E30" s="13">
        <v>0.5</v>
      </c>
      <c r="F30" s="13">
        <v>24.15</v>
      </c>
      <c r="G30" s="13">
        <v>116.9</v>
      </c>
      <c r="H30" s="13">
        <v>11.5</v>
      </c>
      <c r="I30" s="13">
        <v>13.2</v>
      </c>
      <c r="J30" s="13" t="s">
        <v>124</v>
      </c>
      <c r="K30" s="13">
        <v>0.44</v>
      </c>
      <c r="L30" s="13" t="s">
        <v>49</v>
      </c>
      <c r="M30" s="13">
        <v>34.799999999999997</v>
      </c>
      <c r="N30" s="13">
        <v>0.04</v>
      </c>
      <c r="O30" s="13" t="s">
        <v>49</v>
      </c>
      <c r="P30" s="13" t="s">
        <v>49</v>
      </c>
      <c r="Q30" s="16" t="s">
        <v>49</v>
      </c>
    </row>
    <row r="31" spans="1:17" s="45" customFormat="1" x14ac:dyDescent="0.3">
      <c r="A31" s="41"/>
      <c r="B31" s="42" t="s">
        <v>27</v>
      </c>
      <c r="C31" s="42"/>
      <c r="D31" s="42">
        <f t="shared" ref="D31:I31" si="1">SUM(D29:D30)</f>
        <v>4.08</v>
      </c>
      <c r="E31" s="42">
        <f t="shared" si="1"/>
        <v>0.52</v>
      </c>
      <c r="F31" s="42">
        <f t="shared" si="1"/>
        <v>39.349999999999994</v>
      </c>
      <c r="G31" s="42">
        <f t="shared" si="1"/>
        <v>178.9</v>
      </c>
      <c r="H31" s="42">
        <f t="shared" si="1"/>
        <v>25.7</v>
      </c>
      <c r="I31" s="42">
        <f t="shared" si="1"/>
        <v>15.6</v>
      </c>
      <c r="J31" s="42">
        <f>SUM(D31:I31)</f>
        <v>264.14999999999998</v>
      </c>
      <c r="K31" s="42">
        <f t="shared" ref="K31:Q31" si="2">SUM(K29:K30)</f>
        <v>0.8</v>
      </c>
      <c r="L31" s="42">
        <f t="shared" si="2"/>
        <v>0</v>
      </c>
      <c r="M31" s="42">
        <f t="shared" si="2"/>
        <v>34.799999999999997</v>
      </c>
      <c r="N31" s="42">
        <f t="shared" si="2"/>
        <v>0.04</v>
      </c>
      <c r="O31" s="42">
        <f t="shared" si="2"/>
        <v>0</v>
      </c>
      <c r="P31" s="42">
        <f t="shared" si="2"/>
        <v>0.03</v>
      </c>
      <c r="Q31" s="46">
        <f t="shared" si="2"/>
        <v>0.02</v>
      </c>
    </row>
    <row r="32" spans="1:17" s="18" customFormat="1" x14ac:dyDescent="0.3">
      <c r="A32" s="32"/>
      <c r="B32" s="23" t="s">
        <v>22</v>
      </c>
      <c r="C32" s="24"/>
      <c r="D32" s="24">
        <f t="shared" ref="D32:Q32" si="3">D18+D27+D31</f>
        <v>50.653999999999996</v>
      </c>
      <c r="E32" s="24">
        <f t="shared" si="3"/>
        <v>52.410000000000011</v>
      </c>
      <c r="F32" s="24">
        <f t="shared" si="3"/>
        <v>205.32</v>
      </c>
      <c r="G32" s="24">
        <f t="shared" si="3"/>
        <v>1488.2</v>
      </c>
      <c r="H32" s="24">
        <f t="shared" si="3"/>
        <v>191.57</v>
      </c>
      <c r="I32" s="24">
        <f t="shared" si="3"/>
        <v>174.80999999999997</v>
      </c>
      <c r="J32" s="24">
        <f t="shared" si="3"/>
        <v>752.37</v>
      </c>
      <c r="K32" s="24">
        <f t="shared" si="3"/>
        <v>9.1900000000000013</v>
      </c>
      <c r="L32" s="24">
        <f t="shared" si="3"/>
        <v>38.21</v>
      </c>
      <c r="M32" s="24">
        <f t="shared" si="3"/>
        <v>407.04</v>
      </c>
      <c r="N32" s="24">
        <f t="shared" si="3"/>
        <v>3.16</v>
      </c>
      <c r="O32" s="24">
        <f t="shared" si="3"/>
        <v>1.08</v>
      </c>
      <c r="P32" s="24">
        <f t="shared" si="3"/>
        <v>7.85</v>
      </c>
      <c r="Q32" s="33">
        <f t="shared" si="3"/>
        <v>63.470000000000006</v>
      </c>
    </row>
    <row r="33" spans="1:17" x14ac:dyDescent="0.3">
      <c r="A33" s="281" t="s">
        <v>23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3"/>
    </row>
    <row r="34" spans="1:17" x14ac:dyDescent="0.3">
      <c r="A34" s="17"/>
      <c r="B34" s="27" t="s">
        <v>15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7"/>
    </row>
    <row r="35" spans="1:17" ht="27" customHeight="1" x14ac:dyDescent="0.3">
      <c r="A35" s="17" t="s">
        <v>125</v>
      </c>
      <c r="B35" s="22" t="s">
        <v>126</v>
      </c>
      <c r="C35" s="13">
        <v>50</v>
      </c>
      <c r="D35" s="13">
        <v>11.5</v>
      </c>
      <c r="E35" s="13">
        <v>8.6999999999999993</v>
      </c>
      <c r="F35" s="13">
        <v>2.1</v>
      </c>
      <c r="G35" s="13">
        <v>147</v>
      </c>
      <c r="H35" s="13">
        <v>15.73</v>
      </c>
      <c r="I35" s="13">
        <v>11.14</v>
      </c>
      <c r="J35" s="13">
        <v>215.15</v>
      </c>
      <c r="K35" s="13">
        <v>4.66</v>
      </c>
      <c r="L35" s="13">
        <v>4852</v>
      </c>
      <c r="M35" s="13">
        <v>5963</v>
      </c>
      <c r="N35" s="13">
        <v>0.15</v>
      </c>
      <c r="O35" s="13">
        <v>1.31</v>
      </c>
      <c r="P35" s="13">
        <v>5.77</v>
      </c>
      <c r="Q35" s="16">
        <v>7.03</v>
      </c>
    </row>
    <row r="36" spans="1:17" ht="27" customHeight="1" x14ac:dyDescent="0.3">
      <c r="A36" s="17" t="s">
        <v>127</v>
      </c>
      <c r="B36" s="22" t="s">
        <v>128</v>
      </c>
      <c r="C36" s="13">
        <v>50</v>
      </c>
      <c r="D36" s="13">
        <v>0.7</v>
      </c>
      <c r="E36" s="13">
        <v>2.5</v>
      </c>
      <c r="F36" s="13">
        <v>2.93</v>
      </c>
      <c r="G36" s="13">
        <v>37.049999999999997</v>
      </c>
      <c r="H36" s="13">
        <v>13.65</v>
      </c>
      <c r="I36" s="13">
        <v>2.64</v>
      </c>
      <c r="J36" s="13">
        <v>11.37</v>
      </c>
      <c r="K36" s="13">
        <v>0.1</v>
      </c>
      <c r="L36" s="13">
        <v>16.899999999999999</v>
      </c>
      <c r="M36" s="13">
        <v>20</v>
      </c>
      <c r="N36" s="13">
        <v>0.01</v>
      </c>
      <c r="O36" s="13">
        <v>0.01</v>
      </c>
      <c r="P36" s="13">
        <v>0.08</v>
      </c>
      <c r="Q36" s="16">
        <v>0.02</v>
      </c>
    </row>
    <row r="37" spans="1:17" s="9" customFormat="1" ht="27" customHeight="1" x14ac:dyDescent="0.3">
      <c r="A37" s="35" t="s">
        <v>84</v>
      </c>
      <c r="B37" s="21" t="s">
        <v>24</v>
      </c>
      <c r="C37" s="26">
        <v>150</v>
      </c>
      <c r="D37" s="26">
        <v>6.09</v>
      </c>
      <c r="E37" s="26">
        <v>0.1</v>
      </c>
      <c r="F37" s="26">
        <v>61.14</v>
      </c>
      <c r="G37" s="26">
        <v>233</v>
      </c>
      <c r="H37" s="26">
        <v>1.52</v>
      </c>
      <c r="I37" s="26">
        <v>18.149999999999999</v>
      </c>
      <c r="J37" s="26">
        <v>67.67</v>
      </c>
      <c r="K37" s="26">
        <v>0.59</v>
      </c>
      <c r="L37" s="26" t="s">
        <v>124</v>
      </c>
      <c r="M37" s="26">
        <v>22.5</v>
      </c>
      <c r="N37" s="26">
        <v>0.3</v>
      </c>
      <c r="O37" s="26">
        <v>0.03</v>
      </c>
      <c r="P37" s="26">
        <v>0.23</v>
      </c>
      <c r="Q37" s="36">
        <v>2.0299999999999998</v>
      </c>
    </row>
    <row r="38" spans="1:17" s="9" customFormat="1" ht="26.4" x14ac:dyDescent="0.3">
      <c r="A38" s="73" t="s">
        <v>81</v>
      </c>
      <c r="B38" s="74" t="s">
        <v>17</v>
      </c>
      <c r="C38" s="71" t="s">
        <v>48</v>
      </c>
      <c r="D38" s="71">
        <v>7.0000000000000007E-2</v>
      </c>
      <c r="E38" s="71">
        <v>0.02</v>
      </c>
      <c r="F38" s="71">
        <v>15</v>
      </c>
      <c r="G38" s="71">
        <v>60</v>
      </c>
      <c r="H38" s="71">
        <v>11.1</v>
      </c>
      <c r="I38" s="71">
        <v>1.4</v>
      </c>
      <c r="J38" s="71">
        <v>2.8</v>
      </c>
      <c r="K38" s="71">
        <v>0.28000000000000003</v>
      </c>
      <c r="L38" s="71" t="s">
        <v>49</v>
      </c>
      <c r="M38" s="71" t="s">
        <v>49</v>
      </c>
      <c r="N38" s="71" t="s">
        <v>49</v>
      </c>
      <c r="O38" s="71" t="s">
        <v>49</v>
      </c>
      <c r="P38" s="71">
        <v>0.02</v>
      </c>
      <c r="Q38" s="72">
        <v>0.03</v>
      </c>
    </row>
    <row r="39" spans="1:17" s="9" customFormat="1" x14ac:dyDescent="0.3">
      <c r="A39" s="35"/>
      <c r="B39" s="21" t="s">
        <v>54</v>
      </c>
      <c r="C39" s="26">
        <v>40</v>
      </c>
      <c r="D39" s="26">
        <v>3.16</v>
      </c>
      <c r="E39" s="26">
        <v>0.4</v>
      </c>
      <c r="F39" s="26">
        <v>19.32</v>
      </c>
      <c r="G39" s="26">
        <v>93.52</v>
      </c>
      <c r="H39" s="26">
        <v>9.1999999999999993</v>
      </c>
      <c r="I39" s="26">
        <v>13.2</v>
      </c>
      <c r="J39" s="26">
        <v>34.799999999999997</v>
      </c>
      <c r="K39" s="26">
        <v>0.44</v>
      </c>
      <c r="L39" s="26" t="s">
        <v>49</v>
      </c>
      <c r="M39" s="26" t="s">
        <v>49</v>
      </c>
      <c r="N39" s="26">
        <v>0.04</v>
      </c>
      <c r="O39" s="26" t="s">
        <v>124</v>
      </c>
      <c r="P39" s="26" t="s">
        <v>124</v>
      </c>
      <c r="Q39" s="36">
        <v>12</v>
      </c>
    </row>
    <row r="40" spans="1:17" s="45" customFormat="1" x14ac:dyDescent="0.3">
      <c r="A40" s="41"/>
      <c r="B40" s="42" t="s">
        <v>27</v>
      </c>
      <c r="C40" s="43"/>
      <c r="D40" s="43">
        <f>SUM(D35:D39)</f>
        <v>21.52</v>
      </c>
      <c r="E40" s="43">
        <f>SUM(E35:E39)</f>
        <v>11.719999999999999</v>
      </c>
      <c r="F40" s="43">
        <f>SUM(F35:F39)</f>
        <v>100.49000000000001</v>
      </c>
      <c r="G40" s="43">
        <f>SUM(G35:G39)</f>
        <v>570.57000000000005</v>
      </c>
      <c r="H40" s="43">
        <f>SUM(H35:H39)</f>
        <v>51.2</v>
      </c>
      <c r="I40" s="43">
        <f>SUM(I35:I39)</f>
        <v>46.53</v>
      </c>
      <c r="J40" s="43">
        <f>SUM(J35:J39)</f>
        <v>331.79</v>
      </c>
      <c r="K40" s="43">
        <f>SUM(K35:K39)</f>
        <v>6.07</v>
      </c>
      <c r="L40" s="43">
        <f>SUM(L35:L39)</f>
        <v>4868.8999999999996</v>
      </c>
      <c r="M40" s="43">
        <f>SUM(M35:M39)</f>
        <v>6005.5</v>
      </c>
      <c r="N40" s="43">
        <f>SUM(N35:N39)</f>
        <v>0.49999999999999994</v>
      </c>
      <c r="O40" s="43">
        <f>SUM(O35:O39)</f>
        <v>1.35</v>
      </c>
      <c r="P40" s="43">
        <f>SUM(P35:P39)</f>
        <v>6.1</v>
      </c>
      <c r="Q40" s="44">
        <f>SUM(Q35:Q39)</f>
        <v>21.11</v>
      </c>
    </row>
    <row r="41" spans="1:17" x14ac:dyDescent="0.3">
      <c r="A41" s="17"/>
      <c r="B41" s="27" t="s">
        <v>20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7"/>
    </row>
    <row r="42" spans="1:17" ht="27" customHeight="1" x14ac:dyDescent="0.3">
      <c r="A42" s="17" t="s">
        <v>83</v>
      </c>
      <c r="B42" s="22" t="s">
        <v>57</v>
      </c>
      <c r="C42" s="13">
        <v>60</v>
      </c>
      <c r="D42" s="13">
        <v>0.88</v>
      </c>
      <c r="E42" s="13">
        <v>3.75</v>
      </c>
      <c r="F42" s="13">
        <v>13.12</v>
      </c>
      <c r="G42" s="13">
        <v>58</v>
      </c>
      <c r="H42" s="13">
        <v>22.13</v>
      </c>
      <c r="I42" s="13">
        <v>12.88</v>
      </c>
      <c r="J42" s="13">
        <v>25.38</v>
      </c>
      <c r="K42" s="13">
        <v>0.08</v>
      </c>
      <c r="L42" s="13" t="s">
        <v>124</v>
      </c>
      <c r="M42" s="13">
        <v>1.17</v>
      </c>
      <c r="N42" s="13">
        <v>0.01</v>
      </c>
      <c r="O42" s="13">
        <v>1.67</v>
      </c>
      <c r="P42" s="13">
        <v>0.11</v>
      </c>
      <c r="Q42" s="16">
        <v>4.12</v>
      </c>
    </row>
    <row r="43" spans="1:17" ht="52.8" x14ac:dyDescent="0.3">
      <c r="A43" s="77" t="s">
        <v>135</v>
      </c>
      <c r="B43" s="78" t="s">
        <v>169</v>
      </c>
      <c r="C43" s="75" t="s">
        <v>62</v>
      </c>
      <c r="D43" s="75">
        <v>8.17</v>
      </c>
      <c r="E43" s="75">
        <v>6.65</v>
      </c>
      <c r="F43" s="75">
        <v>12.22</v>
      </c>
      <c r="G43" s="75">
        <v>143</v>
      </c>
      <c r="H43" s="75">
        <v>24</v>
      </c>
      <c r="I43" s="75">
        <v>56.5</v>
      </c>
      <c r="J43" s="75">
        <v>1</v>
      </c>
      <c r="K43" s="75" t="s">
        <v>124</v>
      </c>
      <c r="L43" s="75">
        <v>1219.5</v>
      </c>
      <c r="M43" s="75">
        <v>2.1</v>
      </c>
      <c r="N43" s="75">
        <v>0.1</v>
      </c>
      <c r="O43" s="75">
        <v>0.52</v>
      </c>
      <c r="P43" s="75">
        <v>0.98</v>
      </c>
      <c r="Q43" s="76">
        <v>11.6</v>
      </c>
    </row>
    <row r="44" spans="1:17" ht="26.4" x14ac:dyDescent="0.3">
      <c r="A44" s="81" t="s">
        <v>98</v>
      </c>
      <c r="B44" s="82" t="s">
        <v>165</v>
      </c>
      <c r="C44" s="79" t="s">
        <v>73</v>
      </c>
      <c r="D44" s="79">
        <v>7.46</v>
      </c>
      <c r="E44" s="79">
        <v>8.2899999999999991</v>
      </c>
      <c r="F44" s="79">
        <v>9.44</v>
      </c>
      <c r="G44" s="79">
        <v>142</v>
      </c>
      <c r="H44" s="79">
        <v>23.65</v>
      </c>
      <c r="I44" s="79">
        <v>16.5</v>
      </c>
      <c r="J44" s="79">
        <v>83.14</v>
      </c>
      <c r="K44" s="79">
        <v>0.68</v>
      </c>
      <c r="L44" s="79">
        <v>33</v>
      </c>
      <c r="M44" s="79">
        <v>38.5</v>
      </c>
      <c r="N44" s="79">
        <v>0.05</v>
      </c>
      <c r="O44" s="79">
        <v>7.0000000000000007E-2</v>
      </c>
      <c r="P44" s="79">
        <v>1.62</v>
      </c>
      <c r="Q44" s="80">
        <v>0.41</v>
      </c>
    </row>
    <row r="45" spans="1:17" ht="27" customHeight="1" x14ac:dyDescent="0.3">
      <c r="A45" s="17" t="s">
        <v>82</v>
      </c>
      <c r="B45" s="22" t="s">
        <v>21</v>
      </c>
      <c r="C45" s="13">
        <v>150</v>
      </c>
      <c r="D45" s="13">
        <v>8.6</v>
      </c>
      <c r="E45" s="13">
        <v>6.09</v>
      </c>
      <c r="F45" s="13">
        <v>38.6</v>
      </c>
      <c r="G45" s="13">
        <v>243.75</v>
      </c>
      <c r="H45" s="13">
        <v>288.33</v>
      </c>
      <c r="I45" s="13">
        <v>16.47</v>
      </c>
      <c r="J45" s="13">
        <v>150.83000000000001</v>
      </c>
      <c r="K45" s="13">
        <v>22.6</v>
      </c>
      <c r="L45" s="13">
        <v>5.3</v>
      </c>
      <c r="M45" s="13">
        <v>25.16</v>
      </c>
      <c r="N45" s="13">
        <v>0.8</v>
      </c>
      <c r="O45" s="13">
        <v>0.23</v>
      </c>
      <c r="P45" s="13">
        <v>0.1</v>
      </c>
      <c r="Q45" s="16">
        <v>5.5</v>
      </c>
    </row>
    <row r="46" spans="1:17" ht="26.4" x14ac:dyDescent="0.3">
      <c r="A46" s="85" t="s">
        <v>132</v>
      </c>
      <c r="B46" s="86" t="s">
        <v>133</v>
      </c>
      <c r="C46" s="83">
        <v>200</v>
      </c>
      <c r="D46" s="83">
        <v>0.66</v>
      </c>
      <c r="E46" s="83">
        <v>0.09</v>
      </c>
      <c r="F46" s="83">
        <v>32.01</v>
      </c>
      <c r="G46" s="83">
        <v>132.80000000000001</v>
      </c>
      <c r="H46" s="83">
        <v>32.479999999999997</v>
      </c>
      <c r="I46" s="83">
        <v>17.46</v>
      </c>
      <c r="J46" s="83">
        <v>23.44</v>
      </c>
      <c r="K46" s="83">
        <v>0.7</v>
      </c>
      <c r="L46" s="83" t="s">
        <v>124</v>
      </c>
      <c r="M46" s="83">
        <v>40.799999999999997</v>
      </c>
      <c r="N46" s="83">
        <v>0.02</v>
      </c>
      <c r="O46" s="83">
        <v>0.02</v>
      </c>
      <c r="P46" s="83">
        <v>0.26</v>
      </c>
      <c r="Q46" s="84">
        <v>0.73</v>
      </c>
    </row>
    <row r="47" spans="1:17" s="10" customFormat="1" x14ac:dyDescent="0.3">
      <c r="A47" s="17"/>
      <c r="B47" s="22" t="s">
        <v>54</v>
      </c>
      <c r="C47" s="14">
        <v>20</v>
      </c>
      <c r="D47" s="14">
        <v>1.58</v>
      </c>
      <c r="E47" s="14">
        <v>0.2</v>
      </c>
      <c r="F47" s="14">
        <v>9.66</v>
      </c>
      <c r="G47" s="14">
        <v>46.76</v>
      </c>
      <c r="H47" s="14">
        <v>4.5999999999999996</v>
      </c>
      <c r="I47" s="14">
        <v>6.6</v>
      </c>
      <c r="J47" s="14">
        <v>17.399999999999999</v>
      </c>
      <c r="K47" s="14">
        <v>0.22</v>
      </c>
      <c r="L47" s="14" t="s">
        <v>49</v>
      </c>
      <c r="M47" s="14" t="s">
        <v>49</v>
      </c>
      <c r="N47" s="14">
        <v>0.02</v>
      </c>
      <c r="O47" s="14" t="s">
        <v>124</v>
      </c>
      <c r="P47" s="14" t="s">
        <v>124</v>
      </c>
      <c r="Q47" s="34">
        <v>6</v>
      </c>
    </row>
    <row r="48" spans="1:17" ht="27" customHeight="1" x14ac:dyDescent="0.3">
      <c r="A48" s="17"/>
      <c r="B48" s="22" t="s">
        <v>55</v>
      </c>
      <c r="C48" s="13">
        <v>40</v>
      </c>
      <c r="D48" s="13">
        <v>2.11</v>
      </c>
      <c r="E48" s="13">
        <v>0.44</v>
      </c>
      <c r="F48" s="13">
        <v>19.78</v>
      </c>
      <c r="G48" s="13">
        <v>91.96</v>
      </c>
      <c r="H48" s="13">
        <v>9.1999999999999993</v>
      </c>
      <c r="I48" s="13">
        <v>10</v>
      </c>
      <c r="J48" s="13" t="s">
        <v>124</v>
      </c>
      <c r="K48" s="13">
        <v>1.24</v>
      </c>
      <c r="L48" s="13" t="s">
        <v>124</v>
      </c>
      <c r="M48" s="13">
        <v>42.4</v>
      </c>
      <c r="N48" s="13">
        <v>0.04</v>
      </c>
      <c r="O48" s="13" t="s">
        <v>124</v>
      </c>
      <c r="P48" s="13" t="s">
        <v>124</v>
      </c>
      <c r="Q48" s="16" t="s">
        <v>124</v>
      </c>
    </row>
    <row r="49" spans="1:17" s="45" customFormat="1" x14ac:dyDescent="0.3">
      <c r="A49" s="41"/>
      <c r="B49" s="42" t="s">
        <v>19</v>
      </c>
      <c r="C49" s="42"/>
      <c r="D49" s="42">
        <f t="shared" ref="D49:Q49" si="4">SUM(D42:D48)</f>
        <v>29.46</v>
      </c>
      <c r="E49" s="42">
        <f t="shared" si="4"/>
        <v>25.509999999999998</v>
      </c>
      <c r="F49" s="42">
        <f t="shared" si="4"/>
        <v>134.82999999999998</v>
      </c>
      <c r="G49" s="42">
        <f t="shared" si="4"/>
        <v>858.27</v>
      </c>
      <c r="H49" s="42">
        <f t="shared" si="4"/>
        <v>404.39000000000004</v>
      </c>
      <c r="I49" s="47">
        <f t="shared" si="4"/>
        <v>136.41</v>
      </c>
      <c r="J49" s="47">
        <f t="shared" si="4"/>
        <v>301.19</v>
      </c>
      <c r="K49" s="47">
        <f t="shared" si="4"/>
        <v>25.52</v>
      </c>
      <c r="L49" s="47">
        <f t="shared" si="4"/>
        <v>1257.8</v>
      </c>
      <c r="M49" s="47">
        <f t="shared" si="4"/>
        <v>150.13</v>
      </c>
      <c r="N49" s="47">
        <f t="shared" si="4"/>
        <v>1.04</v>
      </c>
      <c r="O49" s="47">
        <f t="shared" si="4"/>
        <v>2.5099999999999998</v>
      </c>
      <c r="P49" s="47">
        <f t="shared" si="4"/>
        <v>3.0700000000000003</v>
      </c>
      <c r="Q49" s="48">
        <f t="shared" si="4"/>
        <v>28.36</v>
      </c>
    </row>
    <row r="50" spans="1:17" x14ac:dyDescent="0.3">
      <c r="A50" s="17"/>
      <c r="B50" s="27" t="s">
        <v>40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7"/>
    </row>
    <row r="51" spans="1:17" ht="26.4" x14ac:dyDescent="0.3">
      <c r="A51" s="17" t="s">
        <v>166</v>
      </c>
      <c r="B51" s="22" t="s">
        <v>167</v>
      </c>
      <c r="C51" s="13" t="s">
        <v>168</v>
      </c>
      <c r="D51" s="13">
        <v>1.52</v>
      </c>
      <c r="E51" s="13">
        <v>1.35</v>
      </c>
      <c r="F51" s="13">
        <v>15.9</v>
      </c>
      <c r="G51" s="13">
        <v>81</v>
      </c>
      <c r="H51" s="13">
        <v>126.6</v>
      </c>
      <c r="I51" s="13">
        <v>15.4</v>
      </c>
      <c r="J51" s="13">
        <v>92.8</v>
      </c>
      <c r="K51" s="13">
        <v>0.41</v>
      </c>
      <c r="L51" s="13">
        <v>10</v>
      </c>
      <c r="M51" s="13">
        <v>11.1</v>
      </c>
      <c r="N51" s="13">
        <v>0.04</v>
      </c>
      <c r="O51" s="13">
        <v>0.16</v>
      </c>
      <c r="P51" s="13">
        <v>0.12</v>
      </c>
      <c r="Q51" s="16">
        <v>1.33</v>
      </c>
    </row>
    <row r="52" spans="1:17" x14ac:dyDescent="0.3">
      <c r="A52" s="17"/>
      <c r="B52" s="22" t="s">
        <v>54</v>
      </c>
      <c r="C52" s="13">
        <v>20</v>
      </c>
      <c r="D52" s="13">
        <v>1.58</v>
      </c>
      <c r="E52" s="13">
        <v>0.2</v>
      </c>
      <c r="F52" s="13">
        <v>9.66</v>
      </c>
      <c r="G52" s="13">
        <v>46.76</v>
      </c>
      <c r="H52" s="13">
        <v>4.5999999999999996</v>
      </c>
      <c r="I52" s="13">
        <v>6.6</v>
      </c>
      <c r="J52" s="13">
        <v>17.399999999999999</v>
      </c>
      <c r="K52" s="13">
        <v>0.22</v>
      </c>
      <c r="L52" s="13" t="s">
        <v>49</v>
      </c>
      <c r="M52" s="13" t="s">
        <v>49</v>
      </c>
      <c r="N52" s="13">
        <v>0.02</v>
      </c>
      <c r="O52" s="13" t="s">
        <v>124</v>
      </c>
      <c r="P52" s="13" t="s">
        <v>124</v>
      </c>
      <c r="Q52" s="16">
        <v>6</v>
      </c>
    </row>
    <row r="53" spans="1:17" x14ac:dyDescent="0.3">
      <c r="A53" s="17" t="s">
        <v>79</v>
      </c>
      <c r="B53" s="22" t="s">
        <v>18</v>
      </c>
      <c r="C53" s="13">
        <v>10</v>
      </c>
      <c r="D53" s="13">
        <v>0.08</v>
      </c>
      <c r="E53" s="13">
        <v>7.25</v>
      </c>
      <c r="F53" s="13">
        <v>0.13</v>
      </c>
      <c r="G53" s="13">
        <v>66</v>
      </c>
      <c r="H53" s="13">
        <v>2.4</v>
      </c>
      <c r="I53" s="13" t="s">
        <v>49</v>
      </c>
      <c r="J53" s="13">
        <v>3</v>
      </c>
      <c r="K53" s="13">
        <v>0.02</v>
      </c>
      <c r="L53" s="13">
        <v>40</v>
      </c>
      <c r="M53" s="13">
        <v>45</v>
      </c>
      <c r="N53" s="13">
        <v>0</v>
      </c>
      <c r="O53" s="13">
        <v>0.01</v>
      </c>
      <c r="P53" s="13">
        <v>0.01</v>
      </c>
      <c r="Q53" s="16">
        <v>0</v>
      </c>
    </row>
    <row r="54" spans="1:17" s="45" customFormat="1" x14ac:dyDescent="0.3">
      <c r="A54" s="41"/>
      <c r="B54" s="42" t="s">
        <v>19</v>
      </c>
      <c r="C54" s="43"/>
      <c r="D54" s="43">
        <f t="shared" ref="D54:Q54" si="5">SUM(D51:D53)</f>
        <v>3.18</v>
      </c>
      <c r="E54" s="43">
        <f t="shared" si="5"/>
        <v>8.8000000000000007</v>
      </c>
      <c r="F54" s="43">
        <f t="shared" si="5"/>
        <v>25.69</v>
      </c>
      <c r="G54" s="43">
        <f t="shared" si="5"/>
        <v>193.76</v>
      </c>
      <c r="H54" s="43">
        <f t="shared" si="5"/>
        <v>133.6</v>
      </c>
      <c r="I54" s="43">
        <f t="shared" si="5"/>
        <v>22</v>
      </c>
      <c r="J54" s="43">
        <f t="shared" si="5"/>
        <v>113.19999999999999</v>
      </c>
      <c r="K54" s="43">
        <f t="shared" si="5"/>
        <v>0.65</v>
      </c>
      <c r="L54" s="43">
        <f t="shared" si="5"/>
        <v>50</v>
      </c>
      <c r="M54" s="43">
        <f t="shared" si="5"/>
        <v>56.1</v>
      </c>
      <c r="N54" s="43">
        <f t="shared" si="5"/>
        <v>0.06</v>
      </c>
      <c r="O54" s="43">
        <f t="shared" si="5"/>
        <v>0.17</v>
      </c>
      <c r="P54" s="43">
        <f t="shared" si="5"/>
        <v>0.13</v>
      </c>
      <c r="Q54" s="44">
        <f t="shared" si="5"/>
        <v>7.33</v>
      </c>
    </row>
    <row r="55" spans="1:17" s="18" customFormat="1" x14ac:dyDescent="0.3">
      <c r="A55" s="32"/>
      <c r="B55" s="23" t="s">
        <v>22</v>
      </c>
      <c r="C55" s="24"/>
      <c r="D55" s="24">
        <f>D40+D49+D54</f>
        <v>54.160000000000004</v>
      </c>
      <c r="E55" s="24">
        <f t="shared" ref="E55:Q55" si="6">E40+E49+E54</f>
        <v>46.03</v>
      </c>
      <c r="F55" s="24">
        <f t="shared" si="6"/>
        <v>261.01</v>
      </c>
      <c r="G55" s="24">
        <f t="shared" si="6"/>
        <v>1622.6000000000001</v>
      </c>
      <c r="H55" s="24">
        <f t="shared" si="6"/>
        <v>589.19000000000005</v>
      </c>
      <c r="I55" s="24">
        <f t="shared" si="6"/>
        <v>204.94</v>
      </c>
      <c r="J55" s="24">
        <f t="shared" si="6"/>
        <v>746.18000000000006</v>
      </c>
      <c r="K55" s="24">
        <f t="shared" si="6"/>
        <v>32.24</v>
      </c>
      <c r="L55" s="24">
        <f t="shared" si="6"/>
        <v>6176.7</v>
      </c>
      <c r="M55" s="24">
        <f t="shared" si="6"/>
        <v>6211.7300000000005</v>
      </c>
      <c r="N55" s="24">
        <f t="shared" si="6"/>
        <v>1.6</v>
      </c>
      <c r="O55" s="24">
        <f t="shared" si="6"/>
        <v>4.03</v>
      </c>
      <c r="P55" s="24">
        <f t="shared" si="6"/>
        <v>9.3000000000000007</v>
      </c>
      <c r="Q55" s="33">
        <f t="shared" si="6"/>
        <v>56.8</v>
      </c>
    </row>
    <row r="56" spans="1:17" x14ac:dyDescent="0.3">
      <c r="A56" s="281" t="s">
        <v>26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3"/>
    </row>
    <row r="57" spans="1:17" x14ac:dyDescent="0.3">
      <c r="A57" s="17"/>
      <c r="B57" s="20" t="s">
        <v>15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7"/>
    </row>
    <row r="58" spans="1:17" ht="27" customHeight="1" x14ac:dyDescent="0.3">
      <c r="A58" s="17" t="s">
        <v>86</v>
      </c>
      <c r="B58" s="22" t="s">
        <v>130</v>
      </c>
      <c r="C58" s="13">
        <v>50</v>
      </c>
      <c r="D58" s="13">
        <v>4.3499999999999996</v>
      </c>
      <c r="E58" s="13">
        <v>3.59</v>
      </c>
      <c r="F58" s="13">
        <v>6.02</v>
      </c>
      <c r="G58" s="13">
        <v>74</v>
      </c>
      <c r="H58" s="13">
        <v>22.94</v>
      </c>
      <c r="I58" s="13">
        <v>19.13</v>
      </c>
      <c r="J58" s="13">
        <v>83.33</v>
      </c>
      <c r="K58" s="13">
        <v>22.6</v>
      </c>
      <c r="L58" s="13">
        <v>25.81</v>
      </c>
      <c r="M58" s="13">
        <v>0.03</v>
      </c>
      <c r="N58" s="13">
        <v>6.0000000000000001E-3</v>
      </c>
      <c r="O58" s="13">
        <v>6.0000000000000001E-3</v>
      </c>
      <c r="P58" s="13">
        <v>0.47</v>
      </c>
      <c r="Q58" s="16">
        <v>0.13</v>
      </c>
    </row>
    <row r="59" spans="1:17" ht="26.4" x14ac:dyDescent="0.3">
      <c r="A59" s="17" t="s">
        <v>87</v>
      </c>
      <c r="B59" s="22" t="s">
        <v>30</v>
      </c>
      <c r="C59" s="13">
        <v>150</v>
      </c>
      <c r="D59" s="13">
        <v>5.75</v>
      </c>
      <c r="E59" s="13">
        <v>3.5</v>
      </c>
      <c r="F59" s="13">
        <v>25.57</v>
      </c>
      <c r="G59" s="13">
        <v>158.16</v>
      </c>
      <c r="H59" s="13">
        <v>16.27</v>
      </c>
      <c r="I59" s="13">
        <v>32.58</v>
      </c>
      <c r="J59" s="13">
        <v>98.58</v>
      </c>
      <c r="K59" s="13">
        <v>1.1299999999999999</v>
      </c>
      <c r="L59" s="13" t="s">
        <v>49</v>
      </c>
      <c r="M59" s="13">
        <v>32</v>
      </c>
      <c r="N59" s="13">
        <v>0.17</v>
      </c>
      <c r="O59" s="13">
        <v>0.1</v>
      </c>
      <c r="P59" s="13">
        <v>1.9</v>
      </c>
      <c r="Q59" s="16">
        <v>23.33</v>
      </c>
    </row>
    <row r="60" spans="1:17" ht="26.4" x14ac:dyDescent="0.3">
      <c r="A60" s="89" t="s">
        <v>81</v>
      </c>
      <c r="B60" s="90" t="s">
        <v>17</v>
      </c>
      <c r="C60" s="87" t="s">
        <v>48</v>
      </c>
      <c r="D60" s="87">
        <v>7.0000000000000007E-2</v>
      </c>
      <c r="E60" s="87">
        <v>0.02</v>
      </c>
      <c r="F60" s="87">
        <v>15</v>
      </c>
      <c r="G60" s="87">
        <v>60</v>
      </c>
      <c r="H60" s="87">
        <v>11.1</v>
      </c>
      <c r="I60" s="87">
        <v>1.4</v>
      </c>
      <c r="J60" s="87">
        <v>2.8</v>
      </c>
      <c r="K60" s="87">
        <v>0.28000000000000003</v>
      </c>
      <c r="L60" s="87" t="s">
        <v>49</v>
      </c>
      <c r="M60" s="87" t="s">
        <v>49</v>
      </c>
      <c r="N60" s="87" t="s">
        <v>49</v>
      </c>
      <c r="O60" s="87" t="s">
        <v>49</v>
      </c>
      <c r="P60" s="87">
        <v>0.02</v>
      </c>
      <c r="Q60" s="88">
        <v>0.03</v>
      </c>
    </row>
    <row r="61" spans="1:17" x14ac:dyDescent="0.3">
      <c r="A61" s="17"/>
      <c r="B61" s="22" t="s">
        <v>54</v>
      </c>
      <c r="C61" s="13">
        <v>40</v>
      </c>
      <c r="D61" s="13">
        <v>3.16</v>
      </c>
      <c r="E61" s="13">
        <v>0.4</v>
      </c>
      <c r="F61" s="13">
        <v>19.32</v>
      </c>
      <c r="G61" s="13">
        <v>93.52</v>
      </c>
      <c r="H61" s="13">
        <v>9.1999999999999993</v>
      </c>
      <c r="I61" s="13">
        <v>13.2</v>
      </c>
      <c r="J61" s="13">
        <v>34.799999999999997</v>
      </c>
      <c r="K61" s="13">
        <v>0.44</v>
      </c>
      <c r="L61" s="13" t="s">
        <v>49</v>
      </c>
      <c r="M61" s="13" t="s">
        <v>49</v>
      </c>
      <c r="N61" s="13">
        <v>0.04</v>
      </c>
      <c r="O61" s="13" t="s">
        <v>124</v>
      </c>
      <c r="P61" s="13" t="s">
        <v>124</v>
      </c>
      <c r="Q61" s="16">
        <v>12</v>
      </c>
    </row>
    <row r="62" spans="1:17" s="45" customFormat="1" x14ac:dyDescent="0.3">
      <c r="A62" s="41"/>
      <c r="B62" s="42" t="s">
        <v>19</v>
      </c>
      <c r="C62" s="43"/>
      <c r="D62" s="43">
        <f>SUM(D58:D61)</f>
        <v>13.33</v>
      </c>
      <c r="E62" s="43">
        <f>SUM(E58:E61)</f>
        <v>7.51</v>
      </c>
      <c r="F62" s="43">
        <f>SUM(F58:F61)</f>
        <v>65.91</v>
      </c>
      <c r="G62" s="43">
        <f>SUM(G58:G61)</f>
        <v>385.67999999999995</v>
      </c>
      <c r="H62" s="43">
        <f>SUM(H58:H61)</f>
        <v>59.510000000000005</v>
      </c>
      <c r="I62" s="43">
        <f>SUM(I58:I61)</f>
        <v>66.309999999999988</v>
      </c>
      <c r="J62" s="43">
        <f>SUM(J58:J61)</f>
        <v>219.51</v>
      </c>
      <c r="K62" s="43">
        <f>SUM(K58:K61)</f>
        <v>24.450000000000003</v>
      </c>
      <c r="L62" s="43">
        <f>SUM(L58:L61)</f>
        <v>25.81</v>
      </c>
      <c r="M62" s="43">
        <f>SUM(M58:M61)</f>
        <v>32.03</v>
      </c>
      <c r="N62" s="43">
        <f>SUM(N58:N61)</f>
        <v>0.21600000000000003</v>
      </c>
      <c r="O62" s="43">
        <f>SUM(O58:O61)</f>
        <v>0.10600000000000001</v>
      </c>
      <c r="P62" s="43">
        <f>SUM(P58:P61)</f>
        <v>2.39</v>
      </c>
      <c r="Q62" s="44">
        <f>SUM(Q58:Q61)</f>
        <v>35.489999999999995</v>
      </c>
    </row>
    <row r="63" spans="1:17" x14ac:dyDescent="0.3">
      <c r="A63" s="17"/>
      <c r="B63" s="20" t="s">
        <v>20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7"/>
    </row>
    <row r="64" spans="1:17" ht="39.6" x14ac:dyDescent="0.3">
      <c r="A64" s="94" t="s">
        <v>96</v>
      </c>
      <c r="B64" s="92" t="s">
        <v>195</v>
      </c>
      <c r="C64" s="91">
        <v>50</v>
      </c>
      <c r="D64" s="91">
        <v>0.55000000000000004</v>
      </c>
      <c r="E64" s="91">
        <v>1.75</v>
      </c>
      <c r="F64" s="91">
        <v>1.9</v>
      </c>
      <c r="G64" s="91">
        <v>11</v>
      </c>
      <c r="H64" s="91">
        <v>7</v>
      </c>
      <c r="I64" s="91">
        <v>10</v>
      </c>
      <c r="J64" s="91">
        <v>13</v>
      </c>
      <c r="K64" s="91">
        <v>0.45</v>
      </c>
      <c r="L64" s="91" t="s">
        <v>49</v>
      </c>
      <c r="M64" s="91">
        <v>66.5</v>
      </c>
      <c r="N64" s="91">
        <v>0.03</v>
      </c>
      <c r="O64" s="91">
        <v>0.02</v>
      </c>
      <c r="P64" s="91">
        <v>0.25</v>
      </c>
      <c r="Q64" s="93">
        <v>8.75</v>
      </c>
    </row>
    <row r="65" spans="1:17" ht="52.8" x14ac:dyDescent="0.3">
      <c r="A65" s="94" t="s">
        <v>170</v>
      </c>
      <c r="B65" s="95" t="s">
        <v>171</v>
      </c>
      <c r="C65" s="91" t="s">
        <v>172</v>
      </c>
      <c r="D65" s="91">
        <v>7.92</v>
      </c>
      <c r="E65" s="91">
        <v>6.2</v>
      </c>
      <c r="F65" s="91">
        <v>7.9</v>
      </c>
      <c r="G65" s="91">
        <v>125.5</v>
      </c>
      <c r="H65" s="91">
        <v>26.5</v>
      </c>
      <c r="I65" s="91">
        <v>36.4</v>
      </c>
      <c r="J65" s="91">
        <v>51.4</v>
      </c>
      <c r="K65" s="91">
        <v>0.92</v>
      </c>
      <c r="L65" s="91" t="s">
        <v>49</v>
      </c>
      <c r="M65" s="91">
        <v>203</v>
      </c>
      <c r="N65" s="91">
        <v>0.08</v>
      </c>
      <c r="O65" s="91">
        <v>0.05</v>
      </c>
      <c r="P65" s="91">
        <v>0.99</v>
      </c>
      <c r="Q65" s="93">
        <v>11</v>
      </c>
    </row>
    <row r="66" spans="1:17" ht="52.8" x14ac:dyDescent="0.3">
      <c r="A66" s="98" t="s">
        <v>94</v>
      </c>
      <c r="B66" s="99" t="s">
        <v>129</v>
      </c>
      <c r="C66" s="96" t="s">
        <v>103</v>
      </c>
      <c r="D66" s="96">
        <v>23.06</v>
      </c>
      <c r="E66" s="96">
        <v>20</v>
      </c>
      <c r="F66" s="96">
        <v>4.62</v>
      </c>
      <c r="G66" s="96">
        <v>286</v>
      </c>
      <c r="H66" s="96">
        <v>56.6</v>
      </c>
      <c r="I66" s="96">
        <v>5.4</v>
      </c>
      <c r="J66" s="96">
        <v>113.13</v>
      </c>
      <c r="K66" s="96">
        <v>1.5</v>
      </c>
      <c r="L66" s="96">
        <v>91.2</v>
      </c>
      <c r="M66" s="96">
        <v>106</v>
      </c>
      <c r="N66" s="96">
        <v>0.06</v>
      </c>
      <c r="O66" s="96">
        <v>0.16</v>
      </c>
      <c r="P66" s="96">
        <v>5</v>
      </c>
      <c r="Q66" s="97">
        <v>4.7</v>
      </c>
    </row>
    <row r="67" spans="1:17" ht="41.4" customHeight="1" x14ac:dyDescent="0.3">
      <c r="A67" s="17" t="s">
        <v>77</v>
      </c>
      <c r="B67" s="22" t="s">
        <v>52</v>
      </c>
      <c r="C67" s="13">
        <v>157.5</v>
      </c>
      <c r="D67" s="13">
        <v>5.73</v>
      </c>
      <c r="E67" s="13">
        <v>6.07</v>
      </c>
      <c r="F67" s="13">
        <v>31.98</v>
      </c>
      <c r="G67" s="13">
        <v>205</v>
      </c>
      <c r="H67" s="13">
        <v>9.7799999999999994</v>
      </c>
      <c r="I67" s="13">
        <v>7.9</v>
      </c>
      <c r="J67" s="13">
        <v>39.450000000000003</v>
      </c>
      <c r="K67" s="13">
        <v>0.81</v>
      </c>
      <c r="L67" s="13">
        <v>30</v>
      </c>
      <c r="M67" s="13">
        <v>0.74</v>
      </c>
      <c r="N67" s="13">
        <v>0.03</v>
      </c>
      <c r="O67" s="13">
        <v>0.55000000000000004</v>
      </c>
      <c r="P67" s="13">
        <v>1.5</v>
      </c>
      <c r="Q67" s="16" t="s">
        <v>49</v>
      </c>
    </row>
    <row r="68" spans="1:17" ht="40.200000000000003" thickBot="1" x14ac:dyDescent="0.35">
      <c r="A68" s="100" t="s">
        <v>173</v>
      </c>
      <c r="B68" s="102" t="s">
        <v>174</v>
      </c>
      <c r="C68" s="101">
        <v>200</v>
      </c>
      <c r="D68" s="101">
        <v>0.35</v>
      </c>
      <c r="E68" s="101">
        <v>0.08</v>
      </c>
      <c r="F68" s="101">
        <v>29.85</v>
      </c>
      <c r="G68" s="101">
        <v>122.2</v>
      </c>
      <c r="H68" s="101">
        <v>20.32</v>
      </c>
      <c r="I68" s="101">
        <v>8.1199999999999992</v>
      </c>
      <c r="J68" s="101">
        <v>19.36</v>
      </c>
      <c r="K68" s="101">
        <v>0.45</v>
      </c>
      <c r="L68" s="101" t="s">
        <v>49</v>
      </c>
      <c r="M68" s="101">
        <v>1</v>
      </c>
      <c r="N68" s="101">
        <v>0.02</v>
      </c>
      <c r="O68" s="101">
        <v>1.2E-2</v>
      </c>
      <c r="P68" s="101">
        <v>0.06</v>
      </c>
      <c r="Q68" s="101" t="s">
        <v>124</v>
      </c>
    </row>
    <row r="69" spans="1:17" x14ac:dyDescent="0.3">
      <c r="A69" s="110"/>
      <c r="B69" s="111" t="s">
        <v>54</v>
      </c>
      <c r="C69" s="108">
        <v>20</v>
      </c>
      <c r="D69" s="108">
        <v>1.58</v>
      </c>
      <c r="E69" s="108">
        <v>0.2</v>
      </c>
      <c r="F69" s="108">
        <v>9.66</v>
      </c>
      <c r="G69" s="108">
        <v>46.76</v>
      </c>
      <c r="H69" s="108">
        <v>4.5999999999999996</v>
      </c>
      <c r="I69" s="108">
        <v>6.6</v>
      </c>
      <c r="J69" s="108">
        <v>17.399999999999999</v>
      </c>
      <c r="K69" s="108">
        <v>0.22</v>
      </c>
      <c r="L69" s="108" t="s">
        <v>49</v>
      </c>
      <c r="M69" s="108" t="s">
        <v>49</v>
      </c>
      <c r="N69" s="108">
        <v>0.02</v>
      </c>
      <c r="O69" s="108" t="s">
        <v>124</v>
      </c>
      <c r="P69" s="108" t="s">
        <v>124</v>
      </c>
      <c r="Q69" s="109">
        <v>6</v>
      </c>
    </row>
    <row r="70" spans="1:17" ht="27" customHeight="1" x14ac:dyDescent="0.3">
      <c r="A70" s="17"/>
      <c r="B70" s="22" t="s">
        <v>55</v>
      </c>
      <c r="C70" s="13">
        <v>40</v>
      </c>
      <c r="D70" s="13">
        <v>2.11</v>
      </c>
      <c r="E70" s="13">
        <v>0.44</v>
      </c>
      <c r="F70" s="13">
        <v>19.78</v>
      </c>
      <c r="G70" s="13">
        <v>91.96</v>
      </c>
      <c r="H70" s="13">
        <v>9.1999999999999993</v>
      </c>
      <c r="I70" s="13">
        <v>10</v>
      </c>
      <c r="J70" s="13" t="s">
        <v>124</v>
      </c>
      <c r="K70" s="13">
        <v>1.24</v>
      </c>
      <c r="L70" s="13" t="s">
        <v>124</v>
      </c>
      <c r="M70" s="13">
        <v>42.4</v>
      </c>
      <c r="N70" s="13">
        <v>0.04</v>
      </c>
      <c r="O70" s="13" t="s">
        <v>124</v>
      </c>
      <c r="P70" s="13" t="s">
        <v>124</v>
      </c>
      <c r="Q70" s="16" t="s">
        <v>124</v>
      </c>
    </row>
    <row r="71" spans="1:17" s="45" customFormat="1" x14ac:dyDescent="0.3">
      <c r="A71" s="41"/>
      <c r="B71" s="42" t="s">
        <v>27</v>
      </c>
      <c r="C71" s="43"/>
      <c r="D71" s="43">
        <f t="shared" ref="D71:Q71" si="7">SUM(D64:D70)</f>
        <v>41.300000000000004</v>
      </c>
      <c r="E71" s="43">
        <f t="shared" si="7"/>
        <v>34.739999999999995</v>
      </c>
      <c r="F71" s="43">
        <f t="shared" si="7"/>
        <v>105.69</v>
      </c>
      <c r="G71" s="43">
        <f t="shared" si="7"/>
        <v>888.42000000000007</v>
      </c>
      <c r="H71" s="43">
        <f t="shared" si="7"/>
        <v>133.99999999999997</v>
      </c>
      <c r="I71" s="43">
        <f t="shared" si="7"/>
        <v>84.419999999999987</v>
      </c>
      <c r="J71" s="43">
        <f t="shared" si="7"/>
        <v>253.74000000000004</v>
      </c>
      <c r="K71" s="43">
        <f t="shared" si="7"/>
        <v>5.59</v>
      </c>
      <c r="L71" s="43">
        <f t="shared" si="7"/>
        <v>121.2</v>
      </c>
      <c r="M71" s="43">
        <f t="shared" si="7"/>
        <v>419.64</v>
      </c>
      <c r="N71" s="43">
        <f t="shared" si="7"/>
        <v>0.27999999999999997</v>
      </c>
      <c r="O71" s="43">
        <f t="shared" si="7"/>
        <v>0.79200000000000004</v>
      </c>
      <c r="P71" s="43">
        <f t="shared" si="7"/>
        <v>7.8</v>
      </c>
      <c r="Q71" s="44">
        <f t="shared" si="7"/>
        <v>30.45</v>
      </c>
    </row>
    <row r="72" spans="1:17" x14ac:dyDescent="0.3">
      <c r="A72" s="17"/>
      <c r="B72" s="20" t="s">
        <v>40</v>
      </c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5"/>
    </row>
    <row r="73" spans="1:17" ht="26.4" x14ac:dyDescent="0.3">
      <c r="A73" s="17" t="s">
        <v>102</v>
      </c>
      <c r="B73" s="22" t="s">
        <v>175</v>
      </c>
      <c r="C73" s="13">
        <v>200</v>
      </c>
      <c r="D73" s="13">
        <v>5.8</v>
      </c>
      <c r="E73" s="13">
        <v>5</v>
      </c>
      <c r="F73" s="13">
        <v>8</v>
      </c>
      <c r="G73" s="13">
        <v>100</v>
      </c>
      <c r="H73" s="13">
        <v>240</v>
      </c>
      <c r="I73" s="13">
        <v>28</v>
      </c>
      <c r="J73" s="13">
        <v>180</v>
      </c>
      <c r="K73" s="13">
        <v>0.2</v>
      </c>
      <c r="L73" s="13">
        <v>40</v>
      </c>
      <c r="M73" s="13">
        <v>44.4</v>
      </c>
      <c r="N73" s="13">
        <v>0.08</v>
      </c>
      <c r="O73" s="13">
        <v>0.34</v>
      </c>
      <c r="P73" s="13">
        <v>0.2</v>
      </c>
      <c r="Q73" s="16">
        <v>1.4</v>
      </c>
    </row>
    <row r="74" spans="1:17" x14ac:dyDescent="0.3">
      <c r="A74" s="17"/>
      <c r="B74" s="22" t="s">
        <v>162</v>
      </c>
      <c r="C74" s="13">
        <v>35</v>
      </c>
      <c r="D74" s="13">
        <v>1.2</v>
      </c>
      <c r="E74" s="13">
        <v>5.5</v>
      </c>
      <c r="F74" s="13">
        <v>19.899999999999999</v>
      </c>
      <c r="G74" s="13">
        <v>133.5</v>
      </c>
      <c r="H74" s="13">
        <v>0.6</v>
      </c>
      <c r="I74" s="13">
        <v>13.2</v>
      </c>
      <c r="J74" s="13" t="s">
        <v>124</v>
      </c>
      <c r="K74" s="13">
        <v>0.05</v>
      </c>
      <c r="L74" s="13" t="s">
        <v>124</v>
      </c>
      <c r="M74" s="13" t="s">
        <v>124</v>
      </c>
      <c r="N74" s="13">
        <v>1E-3</v>
      </c>
      <c r="O74" s="13">
        <v>1E-3</v>
      </c>
      <c r="P74" s="13" t="s">
        <v>124</v>
      </c>
      <c r="Q74" s="16" t="s">
        <v>124</v>
      </c>
    </row>
    <row r="75" spans="1:17" s="45" customFormat="1" x14ac:dyDescent="0.3">
      <c r="A75" s="41"/>
      <c r="B75" s="42" t="s">
        <v>27</v>
      </c>
      <c r="C75" s="42"/>
      <c r="D75" s="42">
        <f t="shared" ref="D75:Q75" si="8">SUM(D73:D74)</f>
        <v>7</v>
      </c>
      <c r="E75" s="42">
        <f t="shared" si="8"/>
        <v>10.5</v>
      </c>
      <c r="F75" s="42">
        <f t="shared" si="8"/>
        <v>27.9</v>
      </c>
      <c r="G75" s="42">
        <f t="shared" si="8"/>
        <v>233.5</v>
      </c>
      <c r="H75" s="42">
        <f t="shared" si="8"/>
        <v>240.6</v>
      </c>
      <c r="I75" s="42">
        <f t="shared" si="8"/>
        <v>41.2</v>
      </c>
      <c r="J75" s="42">
        <f t="shared" si="8"/>
        <v>180</v>
      </c>
      <c r="K75" s="42">
        <f t="shared" si="8"/>
        <v>0.25</v>
      </c>
      <c r="L75" s="42">
        <f t="shared" si="8"/>
        <v>40</v>
      </c>
      <c r="M75" s="42">
        <f t="shared" si="8"/>
        <v>44.4</v>
      </c>
      <c r="N75" s="42">
        <f t="shared" si="8"/>
        <v>8.1000000000000003E-2</v>
      </c>
      <c r="O75" s="42">
        <f t="shared" si="8"/>
        <v>0.34100000000000003</v>
      </c>
      <c r="P75" s="42">
        <f t="shared" si="8"/>
        <v>0.2</v>
      </c>
      <c r="Q75" s="46">
        <f t="shared" si="8"/>
        <v>1.4</v>
      </c>
    </row>
    <row r="76" spans="1:17" s="18" customFormat="1" x14ac:dyDescent="0.3">
      <c r="A76" s="32"/>
      <c r="B76" s="23" t="s">
        <v>28</v>
      </c>
      <c r="C76" s="24"/>
      <c r="D76" s="24">
        <f t="shared" ref="D76:Q76" si="9">D62+D71+D75</f>
        <v>61.63</v>
      </c>
      <c r="E76" s="24">
        <f t="shared" si="9"/>
        <v>52.749999999999993</v>
      </c>
      <c r="F76" s="24">
        <f t="shared" si="9"/>
        <v>199.5</v>
      </c>
      <c r="G76" s="24">
        <f t="shared" si="9"/>
        <v>1507.6</v>
      </c>
      <c r="H76" s="24">
        <f t="shared" si="9"/>
        <v>434.11</v>
      </c>
      <c r="I76" s="24">
        <f t="shared" si="9"/>
        <v>191.92999999999995</v>
      </c>
      <c r="J76" s="24">
        <f t="shared" si="9"/>
        <v>653.25</v>
      </c>
      <c r="K76" s="24">
        <f t="shared" si="9"/>
        <v>30.290000000000003</v>
      </c>
      <c r="L76" s="24">
        <f t="shared" si="9"/>
        <v>187.01</v>
      </c>
      <c r="M76" s="24">
        <f t="shared" si="9"/>
        <v>496.06999999999994</v>
      </c>
      <c r="N76" s="24">
        <f t="shared" si="9"/>
        <v>0.57699999999999996</v>
      </c>
      <c r="O76" s="24">
        <f t="shared" si="9"/>
        <v>1.2390000000000001</v>
      </c>
      <c r="P76" s="24">
        <f t="shared" si="9"/>
        <v>10.389999999999999</v>
      </c>
      <c r="Q76" s="33">
        <f t="shared" si="9"/>
        <v>67.34</v>
      </c>
    </row>
    <row r="77" spans="1:17" x14ac:dyDescent="0.3">
      <c r="A77" s="281" t="s">
        <v>29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3"/>
    </row>
    <row r="78" spans="1:17" x14ac:dyDescent="0.3">
      <c r="A78" s="17"/>
      <c r="B78" s="27" t="s">
        <v>15</v>
      </c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7"/>
    </row>
    <row r="79" spans="1:17" ht="26.4" x14ac:dyDescent="0.3">
      <c r="A79" s="105" t="s">
        <v>90</v>
      </c>
      <c r="B79" s="103" t="s">
        <v>67</v>
      </c>
      <c r="C79" s="104" t="s">
        <v>68</v>
      </c>
      <c r="D79" s="104">
        <v>14.68</v>
      </c>
      <c r="E79" s="104">
        <v>10.71</v>
      </c>
      <c r="F79" s="104">
        <v>2.35</v>
      </c>
      <c r="G79" s="104">
        <v>315.20999999999998</v>
      </c>
      <c r="H79" s="104">
        <v>37.47</v>
      </c>
      <c r="I79" s="104">
        <v>40.450000000000003</v>
      </c>
      <c r="J79" s="104">
        <v>149.1</v>
      </c>
      <c r="K79" s="104">
        <v>1.64</v>
      </c>
      <c r="L79" s="104">
        <v>39</v>
      </c>
      <c r="M79" s="104">
        <v>231.7</v>
      </c>
      <c r="N79" s="104">
        <v>0.11</v>
      </c>
      <c r="O79" s="104">
        <v>0.12</v>
      </c>
      <c r="P79" s="104">
        <v>5</v>
      </c>
      <c r="Q79" s="106">
        <v>4.8499999999999996</v>
      </c>
    </row>
    <row r="80" spans="1:17" s="107" customFormat="1" ht="26.4" x14ac:dyDescent="0.3">
      <c r="A80" s="110" t="s">
        <v>81</v>
      </c>
      <c r="B80" s="111" t="s">
        <v>17</v>
      </c>
      <c r="C80" s="108" t="s">
        <v>48</v>
      </c>
      <c r="D80" s="108">
        <v>7.0000000000000007E-2</v>
      </c>
      <c r="E80" s="108">
        <v>0.02</v>
      </c>
      <c r="F80" s="108">
        <v>15</v>
      </c>
      <c r="G80" s="108">
        <v>60</v>
      </c>
      <c r="H80" s="108">
        <v>11.1</v>
      </c>
      <c r="I80" s="108">
        <v>1.4</v>
      </c>
      <c r="J80" s="108">
        <v>2.8</v>
      </c>
      <c r="K80" s="108">
        <v>0.28000000000000003</v>
      </c>
      <c r="L80" s="108" t="s">
        <v>49</v>
      </c>
      <c r="M80" s="108" t="s">
        <v>49</v>
      </c>
      <c r="N80" s="108" t="s">
        <v>49</v>
      </c>
      <c r="O80" s="108" t="s">
        <v>49</v>
      </c>
      <c r="P80" s="108">
        <v>0.02</v>
      </c>
      <c r="Q80" s="109">
        <v>0.03</v>
      </c>
    </row>
    <row r="81" spans="1:17" s="107" customFormat="1" x14ac:dyDescent="0.3">
      <c r="A81" s="114"/>
      <c r="B81" s="115" t="s">
        <v>54</v>
      </c>
      <c r="C81" s="112">
        <v>40</v>
      </c>
      <c r="D81" s="112">
        <v>3.16</v>
      </c>
      <c r="E81" s="112">
        <v>0.4</v>
      </c>
      <c r="F81" s="112">
        <v>19.32</v>
      </c>
      <c r="G81" s="112">
        <v>93.52</v>
      </c>
      <c r="H81" s="112">
        <v>9.1999999999999993</v>
      </c>
      <c r="I81" s="112">
        <v>13.2</v>
      </c>
      <c r="J81" s="112">
        <v>34.799999999999997</v>
      </c>
      <c r="K81" s="112">
        <v>0.44</v>
      </c>
      <c r="L81" s="112" t="s">
        <v>49</v>
      </c>
      <c r="M81" s="112" t="s">
        <v>49</v>
      </c>
      <c r="N81" s="112">
        <v>0.04</v>
      </c>
      <c r="O81" s="112" t="s">
        <v>124</v>
      </c>
      <c r="P81" s="112" t="s">
        <v>124</v>
      </c>
      <c r="Q81" s="113">
        <v>12</v>
      </c>
    </row>
    <row r="82" spans="1:17" s="45" customFormat="1" x14ac:dyDescent="0.3">
      <c r="A82" s="41"/>
      <c r="B82" s="42" t="s">
        <v>27</v>
      </c>
      <c r="C82" s="43"/>
      <c r="D82" s="43">
        <f>SUM(D79:D81)</f>
        <v>17.91</v>
      </c>
      <c r="E82" s="43">
        <f>SUM(E79:E81)</f>
        <v>11.13</v>
      </c>
      <c r="F82" s="43">
        <f>SUM(F79:F81)</f>
        <v>36.67</v>
      </c>
      <c r="G82" s="43">
        <f>SUM(G79:G81)</f>
        <v>468.72999999999996</v>
      </c>
      <c r="H82" s="43">
        <f>SUM(H79:H81)</f>
        <v>57.769999999999996</v>
      </c>
      <c r="I82" s="43">
        <f>SUM(I79:I81)</f>
        <v>55.05</v>
      </c>
      <c r="J82" s="43">
        <f>SUM(J79:J81)</f>
        <v>186.7</v>
      </c>
      <c r="K82" s="43">
        <f>SUM(K79:K81)</f>
        <v>2.36</v>
      </c>
      <c r="L82" s="43">
        <f>SUM(L79:L81)</f>
        <v>39</v>
      </c>
      <c r="M82" s="43">
        <f>SUM(M79:M81)</f>
        <v>231.7</v>
      </c>
      <c r="N82" s="43">
        <f>SUM(N79:N81)</f>
        <v>0.15</v>
      </c>
      <c r="O82" s="43">
        <f>SUM(O79:O81)</f>
        <v>0.12</v>
      </c>
      <c r="P82" s="43">
        <f>SUM(P79:P81)</f>
        <v>5.0199999999999996</v>
      </c>
      <c r="Q82" s="44">
        <f>SUM(Q79:Q81)</f>
        <v>16.88</v>
      </c>
    </row>
    <row r="83" spans="1:17" x14ac:dyDescent="0.3">
      <c r="A83" s="17"/>
      <c r="B83" s="27" t="s">
        <v>20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7"/>
    </row>
    <row r="84" spans="1:17" ht="39.6" x14ac:dyDescent="0.3">
      <c r="A84" s="118" t="s">
        <v>176</v>
      </c>
      <c r="B84" s="119" t="s">
        <v>177</v>
      </c>
      <c r="C84" s="116" t="s">
        <v>63</v>
      </c>
      <c r="D84" s="116">
        <v>5.49</v>
      </c>
      <c r="E84" s="116">
        <v>5.27</v>
      </c>
      <c r="F84" s="116">
        <v>16.54</v>
      </c>
      <c r="G84" s="116">
        <v>148.25</v>
      </c>
      <c r="H84" s="116">
        <v>42.68</v>
      </c>
      <c r="I84" s="116">
        <v>35.58</v>
      </c>
      <c r="J84" s="116">
        <v>88.1</v>
      </c>
      <c r="K84" s="116">
        <v>2.0499999999999998</v>
      </c>
      <c r="L84" s="116" t="s">
        <v>124</v>
      </c>
      <c r="M84" s="116">
        <v>251.9</v>
      </c>
      <c r="N84" s="116">
        <v>0.23</v>
      </c>
      <c r="O84" s="116">
        <v>7.0000000000000007E-2</v>
      </c>
      <c r="P84" s="116">
        <v>1.1499999999999999</v>
      </c>
      <c r="Q84" s="117">
        <v>5.83</v>
      </c>
    </row>
    <row r="85" spans="1:17" ht="26.4" x14ac:dyDescent="0.3">
      <c r="A85" s="126" t="s">
        <v>100</v>
      </c>
      <c r="B85" s="127" t="s">
        <v>123</v>
      </c>
      <c r="C85" s="124">
        <v>50</v>
      </c>
      <c r="D85" s="124">
        <v>4.79</v>
      </c>
      <c r="E85" s="124">
        <v>10.59</v>
      </c>
      <c r="F85" s="124">
        <v>0.59</v>
      </c>
      <c r="G85" s="124">
        <v>117.5</v>
      </c>
      <c r="H85" s="124">
        <v>11.67</v>
      </c>
      <c r="I85" s="124">
        <v>6.67</v>
      </c>
      <c r="J85" s="124">
        <v>55.83</v>
      </c>
      <c r="K85" s="124">
        <v>0.75</v>
      </c>
      <c r="L85" s="124">
        <v>16.670000000000002</v>
      </c>
      <c r="M85" s="124">
        <v>18.73</v>
      </c>
      <c r="N85" s="124">
        <v>0.17</v>
      </c>
      <c r="O85" s="124">
        <v>0.04</v>
      </c>
      <c r="P85" s="124">
        <v>0.91</v>
      </c>
      <c r="Q85" s="125" t="s">
        <v>124</v>
      </c>
    </row>
    <row r="86" spans="1:17" ht="26.4" x14ac:dyDescent="0.3">
      <c r="A86" s="122" t="s">
        <v>114</v>
      </c>
      <c r="B86" s="123" t="s">
        <v>136</v>
      </c>
      <c r="C86" s="120">
        <v>150</v>
      </c>
      <c r="D86" s="120">
        <v>3.87</v>
      </c>
      <c r="E86" s="120">
        <v>5.24</v>
      </c>
      <c r="F86" s="120">
        <v>16.73</v>
      </c>
      <c r="G86" s="120">
        <v>125.16</v>
      </c>
      <c r="H86" s="120">
        <v>100.1</v>
      </c>
      <c r="I86" s="120">
        <v>34.33</v>
      </c>
      <c r="J86" s="120">
        <v>66.83</v>
      </c>
      <c r="K86" s="120">
        <v>1.35</v>
      </c>
      <c r="L86" s="120" t="s">
        <v>124</v>
      </c>
      <c r="M86" s="120">
        <v>92.33</v>
      </c>
      <c r="N86" s="120">
        <v>4.4999999999999998E-2</v>
      </c>
      <c r="O86" s="120">
        <v>0.05</v>
      </c>
      <c r="P86" s="120">
        <v>1.1200000000000001</v>
      </c>
      <c r="Q86" s="121">
        <v>28.6</v>
      </c>
    </row>
    <row r="87" spans="1:17" ht="26.4" x14ac:dyDescent="0.3">
      <c r="A87" s="130" t="s">
        <v>89</v>
      </c>
      <c r="B87" s="131" t="s">
        <v>111</v>
      </c>
      <c r="C87" s="128">
        <v>200</v>
      </c>
      <c r="D87" s="128">
        <v>1</v>
      </c>
      <c r="E87" s="128" t="s">
        <v>124</v>
      </c>
      <c r="F87" s="128">
        <v>20.2</v>
      </c>
      <c r="G87" s="128">
        <v>84.8</v>
      </c>
      <c r="H87" s="128">
        <v>14</v>
      </c>
      <c r="I87" s="128">
        <v>8</v>
      </c>
      <c r="J87" s="128">
        <v>14</v>
      </c>
      <c r="K87" s="128">
        <v>2.8</v>
      </c>
      <c r="L87" s="128" t="s">
        <v>124</v>
      </c>
      <c r="M87" s="128" t="s">
        <v>124</v>
      </c>
      <c r="N87" s="128">
        <v>0.02</v>
      </c>
      <c r="O87" s="128">
        <v>0.02</v>
      </c>
      <c r="P87" s="128">
        <v>0.2</v>
      </c>
      <c r="Q87" s="129">
        <v>4</v>
      </c>
    </row>
    <row r="88" spans="1:17" x14ac:dyDescent="0.3">
      <c r="A88" s="17"/>
      <c r="B88" s="22" t="s">
        <v>54</v>
      </c>
      <c r="C88" s="13">
        <v>20</v>
      </c>
      <c r="D88" s="13">
        <v>1.58</v>
      </c>
      <c r="E88" s="13">
        <v>0.2</v>
      </c>
      <c r="F88" s="13">
        <v>9.66</v>
      </c>
      <c r="G88" s="13">
        <v>46.76</v>
      </c>
      <c r="H88" s="13">
        <v>4.5999999999999996</v>
      </c>
      <c r="I88" s="13">
        <v>6.6</v>
      </c>
      <c r="J88" s="13">
        <v>17.399999999999999</v>
      </c>
      <c r="K88" s="13">
        <v>0.22</v>
      </c>
      <c r="L88" s="13" t="s">
        <v>49</v>
      </c>
      <c r="M88" s="13" t="s">
        <v>49</v>
      </c>
      <c r="N88" s="13">
        <v>0.02</v>
      </c>
      <c r="O88" s="13" t="s">
        <v>124</v>
      </c>
      <c r="P88" s="13" t="s">
        <v>124</v>
      </c>
      <c r="Q88" s="16">
        <v>6</v>
      </c>
    </row>
    <row r="89" spans="1:17" ht="26.4" x14ac:dyDescent="0.3">
      <c r="A89" s="17"/>
      <c r="B89" s="22" t="s">
        <v>55</v>
      </c>
      <c r="C89" s="13">
        <v>40</v>
      </c>
      <c r="D89" s="13">
        <v>2.11</v>
      </c>
      <c r="E89" s="13">
        <v>0.44</v>
      </c>
      <c r="F89" s="13">
        <v>19.78</v>
      </c>
      <c r="G89" s="13">
        <v>91.96</v>
      </c>
      <c r="H89" s="13">
        <v>9.1999999999999993</v>
      </c>
      <c r="I89" s="13">
        <v>10</v>
      </c>
      <c r="J89" s="13" t="s">
        <v>124</v>
      </c>
      <c r="K89" s="13">
        <v>1.24</v>
      </c>
      <c r="L89" s="13" t="s">
        <v>124</v>
      </c>
      <c r="M89" s="13">
        <v>42.4</v>
      </c>
      <c r="N89" s="13">
        <v>0.04</v>
      </c>
      <c r="O89" s="13" t="s">
        <v>124</v>
      </c>
      <c r="P89" s="13" t="s">
        <v>124</v>
      </c>
      <c r="Q89" s="16" t="s">
        <v>124</v>
      </c>
    </row>
    <row r="90" spans="1:17" s="45" customFormat="1" x14ac:dyDescent="0.3">
      <c r="A90" s="41"/>
      <c r="B90" s="42" t="s">
        <v>27</v>
      </c>
      <c r="C90" s="43"/>
      <c r="D90" s="43">
        <f t="shared" ref="D90:Q90" si="10">SUM(D84:D89)</f>
        <v>18.840000000000003</v>
      </c>
      <c r="E90" s="43">
        <f t="shared" si="10"/>
        <v>21.740000000000002</v>
      </c>
      <c r="F90" s="43">
        <f t="shared" si="10"/>
        <v>83.5</v>
      </c>
      <c r="G90" s="43">
        <f t="shared" si="10"/>
        <v>614.43000000000006</v>
      </c>
      <c r="H90" s="43">
        <f t="shared" si="10"/>
        <v>182.24999999999997</v>
      </c>
      <c r="I90" s="43">
        <f t="shared" si="10"/>
        <v>101.17999999999999</v>
      </c>
      <c r="J90" s="43">
        <f t="shared" si="10"/>
        <v>242.16</v>
      </c>
      <c r="K90" s="43">
        <f t="shared" si="10"/>
        <v>8.41</v>
      </c>
      <c r="L90" s="43">
        <f t="shared" si="10"/>
        <v>16.670000000000002</v>
      </c>
      <c r="M90" s="43">
        <f t="shared" si="10"/>
        <v>405.35999999999996</v>
      </c>
      <c r="N90" s="43">
        <f t="shared" si="10"/>
        <v>0.52500000000000002</v>
      </c>
      <c r="O90" s="43">
        <f t="shared" si="10"/>
        <v>0.18000000000000002</v>
      </c>
      <c r="P90" s="43">
        <f t="shared" si="10"/>
        <v>3.3800000000000003</v>
      </c>
      <c r="Q90" s="44">
        <f t="shared" si="10"/>
        <v>44.43</v>
      </c>
    </row>
    <row r="91" spans="1:17" x14ac:dyDescent="0.3">
      <c r="A91" s="17"/>
      <c r="B91" s="27" t="s">
        <v>40</v>
      </c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5"/>
    </row>
    <row r="92" spans="1:17" ht="39.6" x14ac:dyDescent="0.3">
      <c r="A92" s="17" t="s">
        <v>178</v>
      </c>
      <c r="B92" s="22" t="s">
        <v>179</v>
      </c>
      <c r="C92" s="13" t="s">
        <v>48</v>
      </c>
      <c r="D92" s="13">
        <v>0.13</v>
      </c>
      <c r="E92" s="13">
        <v>0.02</v>
      </c>
      <c r="F92" s="13">
        <v>7.99</v>
      </c>
      <c r="G92" s="13">
        <v>31.92</v>
      </c>
      <c r="H92" s="13">
        <v>14.2</v>
      </c>
      <c r="I92" s="13">
        <v>2.4</v>
      </c>
      <c r="J92" s="13">
        <v>4.4000000000000004</v>
      </c>
      <c r="K92" s="13">
        <v>0.36</v>
      </c>
      <c r="L92" s="13" t="s">
        <v>49</v>
      </c>
      <c r="M92" s="13" t="s">
        <v>49</v>
      </c>
      <c r="N92" s="13" t="s">
        <v>49</v>
      </c>
      <c r="O92" s="13" t="s">
        <v>49</v>
      </c>
      <c r="P92" s="13">
        <v>0.03</v>
      </c>
      <c r="Q92" s="16">
        <v>0.02</v>
      </c>
    </row>
    <row r="93" spans="1:17" ht="15" thickBot="1" x14ac:dyDescent="0.35">
      <c r="A93" s="132"/>
      <c r="B93" s="134" t="s">
        <v>41</v>
      </c>
      <c r="C93" s="133">
        <v>50</v>
      </c>
      <c r="D93" s="133">
        <v>3.95</v>
      </c>
      <c r="E93" s="133">
        <v>0.5</v>
      </c>
      <c r="F93" s="133">
        <v>24.15</v>
      </c>
      <c r="G93" s="133">
        <v>116.9</v>
      </c>
      <c r="H93" s="133">
        <v>11.5</v>
      </c>
      <c r="I93" s="133">
        <v>13.2</v>
      </c>
      <c r="J93" s="133" t="s">
        <v>49</v>
      </c>
      <c r="K93" s="133">
        <v>0.44</v>
      </c>
      <c r="L93" s="133" t="s">
        <v>49</v>
      </c>
      <c r="M93" s="133">
        <v>34.799999999999997</v>
      </c>
      <c r="N93" s="133">
        <v>0.04</v>
      </c>
      <c r="O93" s="133" t="s">
        <v>49</v>
      </c>
      <c r="P93" s="133" t="s">
        <v>49</v>
      </c>
      <c r="Q93" s="133" t="s">
        <v>49</v>
      </c>
    </row>
    <row r="94" spans="1:17" s="45" customFormat="1" x14ac:dyDescent="0.3">
      <c r="A94" s="41"/>
      <c r="B94" s="42" t="s">
        <v>27</v>
      </c>
      <c r="C94" s="43"/>
      <c r="D94" s="42">
        <f t="shared" ref="D94:Q94" si="11">SUM(D92:D93)</f>
        <v>4.08</v>
      </c>
      <c r="E94" s="42">
        <f t="shared" si="11"/>
        <v>0.52</v>
      </c>
      <c r="F94" s="42">
        <f t="shared" si="11"/>
        <v>32.14</v>
      </c>
      <c r="G94" s="42">
        <f t="shared" si="11"/>
        <v>148.82</v>
      </c>
      <c r="H94" s="42">
        <f t="shared" si="11"/>
        <v>25.7</v>
      </c>
      <c r="I94" s="42">
        <f t="shared" si="11"/>
        <v>15.6</v>
      </c>
      <c r="J94" s="42">
        <f t="shared" si="11"/>
        <v>4.4000000000000004</v>
      </c>
      <c r="K94" s="42">
        <f t="shared" si="11"/>
        <v>0.8</v>
      </c>
      <c r="L94" s="42">
        <f t="shared" si="11"/>
        <v>0</v>
      </c>
      <c r="M94" s="42">
        <f t="shared" si="11"/>
        <v>34.799999999999997</v>
      </c>
      <c r="N94" s="42">
        <f t="shared" si="11"/>
        <v>0.04</v>
      </c>
      <c r="O94" s="42">
        <f t="shared" si="11"/>
        <v>0</v>
      </c>
      <c r="P94" s="42">
        <f t="shared" si="11"/>
        <v>0.03</v>
      </c>
      <c r="Q94" s="46">
        <f t="shared" si="11"/>
        <v>0.02</v>
      </c>
    </row>
    <row r="95" spans="1:17" s="18" customFormat="1" x14ac:dyDescent="0.3">
      <c r="A95" s="32"/>
      <c r="B95" s="23" t="s">
        <v>28</v>
      </c>
      <c r="C95" s="24"/>
      <c r="D95" s="24">
        <f t="shared" ref="D95:Q95" si="12">D82+D90+D94</f>
        <v>40.83</v>
      </c>
      <c r="E95" s="24">
        <f t="shared" si="12"/>
        <v>33.390000000000008</v>
      </c>
      <c r="F95" s="24">
        <f t="shared" si="12"/>
        <v>152.31</v>
      </c>
      <c r="G95" s="24">
        <f t="shared" si="12"/>
        <v>1231.98</v>
      </c>
      <c r="H95" s="24">
        <f t="shared" si="12"/>
        <v>265.71999999999997</v>
      </c>
      <c r="I95" s="24">
        <f t="shared" si="12"/>
        <v>171.82999999999998</v>
      </c>
      <c r="J95" s="24">
        <f t="shared" si="12"/>
        <v>433.26</v>
      </c>
      <c r="K95" s="24">
        <f t="shared" si="12"/>
        <v>11.57</v>
      </c>
      <c r="L95" s="24">
        <f t="shared" si="12"/>
        <v>55.67</v>
      </c>
      <c r="M95" s="24">
        <f t="shared" si="12"/>
        <v>671.8599999999999</v>
      </c>
      <c r="N95" s="24">
        <f t="shared" si="12"/>
        <v>0.71500000000000008</v>
      </c>
      <c r="O95" s="24">
        <f t="shared" si="12"/>
        <v>0.30000000000000004</v>
      </c>
      <c r="P95" s="24">
        <f t="shared" si="12"/>
        <v>8.43</v>
      </c>
      <c r="Q95" s="33">
        <f t="shared" si="12"/>
        <v>61.330000000000005</v>
      </c>
    </row>
    <row r="96" spans="1:17" x14ac:dyDescent="0.3">
      <c r="A96" s="281" t="s">
        <v>31</v>
      </c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3"/>
    </row>
    <row r="97" spans="1:17" x14ac:dyDescent="0.3">
      <c r="A97" s="17"/>
      <c r="B97" s="20" t="s">
        <v>15</v>
      </c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7"/>
    </row>
    <row r="98" spans="1:17" ht="26.4" x14ac:dyDescent="0.3">
      <c r="A98" s="302" t="s">
        <v>199</v>
      </c>
      <c r="B98" s="303" t="s">
        <v>200</v>
      </c>
      <c r="C98" s="300" t="s">
        <v>201</v>
      </c>
      <c r="D98" s="300">
        <v>12.34</v>
      </c>
      <c r="E98" s="300">
        <v>9.18</v>
      </c>
      <c r="F98" s="300">
        <v>68.72</v>
      </c>
      <c r="G98" s="300">
        <v>407</v>
      </c>
      <c r="H98" s="300">
        <v>222.4</v>
      </c>
      <c r="I98" s="300">
        <v>55.8</v>
      </c>
      <c r="J98" s="300">
        <v>243.8</v>
      </c>
      <c r="K98" s="300">
        <v>1.81</v>
      </c>
      <c r="L98" s="300">
        <v>29</v>
      </c>
      <c r="M98" s="300">
        <v>13.6</v>
      </c>
      <c r="N98" s="300">
        <v>0.24</v>
      </c>
      <c r="O98" s="300">
        <v>0.21</v>
      </c>
      <c r="P98" s="300">
        <v>0.59</v>
      </c>
      <c r="Q98" s="301">
        <v>1.73</v>
      </c>
    </row>
    <row r="99" spans="1:17" s="9" customFormat="1" ht="26.4" x14ac:dyDescent="0.3">
      <c r="A99" s="137" t="s">
        <v>80</v>
      </c>
      <c r="B99" s="138" t="s">
        <v>51</v>
      </c>
      <c r="C99" s="135">
        <v>200</v>
      </c>
      <c r="D99" s="135">
        <v>4.08</v>
      </c>
      <c r="E99" s="135">
        <v>3.54</v>
      </c>
      <c r="F99" s="135">
        <v>17.579999999999998</v>
      </c>
      <c r="G99" s="135">
        <v>118.6</v>
      </c>
      <c r="H99" s="135">
        <v>152.22</v>
      </c>
      <c r="I99" s="135">
        <v>21.34</v>
      </c>
      <c r="J99" s="135">
        <v>124.56</v>
      </c>
      <c r="K99" s="135">
        <v>0.48</v>
      </c>
      <c r="L99" s="135">
        <v>24.4</v>
      </c>
      <c r="M99" s="135">
        <v>26.66</v>
      </c>
      <c r="N99" s="135">
        <v>5.6000000000000001E-2</v>
      </c>
      <c r="O99" s="135">
        <v>0.188</v>
      </c>
      <c r="P99" s="135">
        <v>0.16600000000000001</v>
      </c>
      <c r="Q99" s="136">
        <v>1.59</v>
      </c>
    </row>
    <row r="100" spans="1:17" s="53" customFormat="1" x14ac:dyDescent="0.3">
      <c r="A100" s="49"/>
      <c r="B100" s="50" t="s">
        <v>27</v>
      </c>
      <c r="C100" s="51"/>
      <c r="D100" s="51">
        <f>SUM(D98:D99)</f>
        <v>16.420000000000002</v>
      </c>
      <c r="E100" s="51">
        <f>SUM(E98:E99)</f>
        <v>12.719999999999999</v>
      </c>
      <c r="F100" s="51">
        <f>SUM(F98:F99)</f>
        <v>86.3</v>
      </c>
      <c r="G100" s="51">
        <f>SUM(G98:G99)</f>
        <v>525.6</v>
      </c>
      <c r="H100" s="51">
        <f>SUM(H98:H99)</f>
        <v>374.62</v>
      </c>
      <c r="I100" s="51">
        <f>SUM(I98:I99)</f>
        <v>77.14</v>
      </c>
      <c r="J100" s="51">
        <f>SUM(J98:J99)</f>
        <v>368.36</v>
      </c>
      <c r="K100" s="51">
        <f>SUM(K98:K99)</f>
        <v>2.29</v>
      </c>
      <c r="L100" s="51">
        <f>SUM(L98:L99)</f>
        <v>53.4</v>
      </c>
      <c r="M100" s="51">
        <f>SUM(M98:M99)</f>
        <v>40.26</v>
      </c>
      <c r="N100" s="51">
        <f>SUM(N98:N99)</f>
        <v>0.29599999999999999</v>
      </c>
      <c r="O100" s="51">
        <f>SUM(O98:O99)</f>
        <v>0.39800000000000002</v>
      </c>
      <c r="P100" s="51">
        <f>SUM(P98:P99)</f>
        <v>0.75600000000000001</v>
      </c>
      <c r="Q100" s="52">
        <f>SUM(Q98:Q99)</f>
        <v>3.3200000000000003</v>
      </c>
    </row>
    <row r="101" spans="1:17" x14ac:dyDescent="0.3">
      <c r="A101" s="17"/>
      <c r="B101" s="20" t="s">
        <v>20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7"/>
    </row>
    <row r="102" spans="1:17" x14ac:dyDescent="0.3">
      <c r="A102" s="142" t="s">
        <v>115</v>
      </c>
      <c r="B102" s="140" t="s">
        <v>70</v>
      </c>
      <c r="C102" s="139">
        <v>60</v>
      </c>
      <c r="D102" s="139">
        <v>0.88</v>
      </c>
      <c r="E102" s="139">
        <v>6.25</v>
      </c>
      <c r="F102" s="139">
        <v>4.5</v>
      </c>
      <c r="G102" s="139">
        <v>78</v>
      </c>
      <c r="H102" s="139">
        <v>19.5</v>
      </c>
      <c r="I102" s="139">
        <v>12.19</v>
      </c>
      <c r="J102" s="139">
        <v>27</v>
      </c>
      <c r="K102" s="139">
        <v>0.52</v>
      </c>
      <c r="L102" s="139" t="s">
        <v>124</v>
      </c>
      <c r="M102" s="139">
        <v>124.9</v>
      </c>
      <c r="N102" s="139">
        <v>0.02</v>
      </c>
      <c r="O102" s="139">
        <v>0.02</v>
      </c>
      <c r="P102" s="139">
        <v>0.28999999999999998</v>
      </c>
      <c r="Q102" s="141">
        <v>6</v>
      </c>
    </row>
    <row r="103" spans="1:17" ht="39.6" x14ac:dyDescent="0.3">
      <c r="A103" s="17" t="s">
        <v>194</v>
      </c>
      <c r="B103" s="22" t="s">
        <v>180</v>
      </c>
      <c r="C103" s="13" t="s">
        <v>63</v>
      </c>
      <c r="D103" s="13">
        <v>8.7200000000000006</v>
      </c>
      <c r="E103" s="13">
        <v>8.41</v>
      </c>
      <c r="F103" s="13">
        <v>14.33</v>
      </c>
      <c r="G103" s="13">
        <v>167.25</v>
      </c>
      <c r="H103" s="13">
        <v>45.3</v>
      </c>
      <c r="I103" s="13">
        <v>49.85</v>
      </c>
      <c r="J103" s="13">
        <v>176.53</v>
      </c>
      <c r="K103" s="13">
        <v>1.27</v>
      </c>
      <c r="L103" s="13" t="s">
        <v>124</v>
      </c>
      <c r="M103" s="13">
        <v>208</v>
      </c>
      <c r="N103" s="13">
        <v>0.12</v>
      </c>
      <c r="O103" s="13">
        <v>7.0000000000000007E-2</v>
      </c>
      <c r="P103" s="13">
        <v>1.29</v>
      </c>
      <c r="Q103" s="16">
        <v>11.08</v>
      </c>
    </row>
    <row r="104" spans="1:17" ht="26.4" x14ac:dyDescent="0.3">
      <c r="A104" s="150" t="s">
        <v>92</v>
      </c>
      <c r="B104" s="151" t="s">
        <v>64</v>
      </c>
      <c r="C104" s="148">
        <v>75</v>
      </c>
      <c r="D104" s="148">
        <v>8.5</v>
      </c>
      <c r="E104" s="148">
        <v>21.72</v>
      </c>
      <c r="F104" s="148">
        <v>8.59</v>
      </c>
      <c r="G104" s="148">
        <v>265.2</v>
      </c>
      <c r="H104" s="148">
        <v>7.65</v>
      </c>
      <c r="I104" s="148">
        <v>20.74</v>
      </c>
      <c r="J104" s="148">
        <v>120</v>
      </c>
      <c r="K104" s="148">
        <v>1.33</v>
      </c>
      <c r="L104" s="148">
        <v>24.37</v>
      </c>
      <c r="M104" s="148">
        <v>29.3</v>
      </c>
      <c r="N104" s="148">
        <v>0.23</v>
      </c>
      <c r="O104" s="148">
        <v>0.23400000000000001</v>
      </c>
      <c r="P104" s="148">
        <v>6.5000000000000002E-2</v>
      </c>
      <c r="Q104" s="149">
        <v>1.9</v>
      </c>
    </row>
    <row r="105" spans="1:17" ht="26.4" x14ac:dyDescent="0.3">
      <c r="A105" s="145" t="s">
        <v>91</v>
      </c>
      <c r="B105" s="146" t="s">
        <v>56</v>
      </c>
      <c r="C105" s="143">
        <v>180</v>
      </c>
      <c r="D105" s="143">
        <v>3.92</v>
      </c>
      <c r="E105" s="143">
        <v>3.47</v>
      </c>
      <c r="F105" s="143">
        <v>27.19</v>
      </c>
      <c r="G105" s="143">
        <v>259</v>
      </c>
      <c r="H105" s="143">
        <v>27.13</v>
      </c>
      <c r="I105" s="143">
        <v>26.22</v>
      </c>
      <c r="J105" s="143">
        <v>74.22</v>
      </c>
      <c r="K105" s="143">
        <v>1</v>
      </c>
      <c r="L105" s="143">
        <v>21</v>
      </c>
      <c r="M105" s="143">
        <v>129.08000000000001</v>
      </c>
      <c r="N105" s="143">
        <v>0.13</v>
      </c>
      <c r="O105" s="143">
        <v>0.09</v>
      </c>
      <c r="P105" s="143">
        <v>1.27</v>
      </c>
      <c r="Q105" s="144">
        <v>16.64</v>
      </c>
    </row>
    <row r="106" spans="1:17" s="147" customFormat="1" ht="26.4" x14ac:dyDescent="0.3">
      <c r="A106" s="154" t="s">
        <v>181</v>
      </c>
      <c r="B106" s="152" t="s">
        <v>182</v>
      </c>
      <c r="C106" s="153">
        <v>200</v>
      </c>
      <c r="D106" s="153">
        <v>0.45</v>
      </c>
      <c r="E106" s="153">
        <v>0.1</v>
      </c>
      <c r="F106" s="153">
        <v>33.99</v>
      </c>
      <c r="G106" s="153">
        <v>98</v>
      </c>
      <c r="H106" s="153">
        <v>99.6</v>
      </c>
      <c r="I106" s="153">
        <v>23.3</v>
      </c>
      <c r="J106" s="153">
        <v>7.6</v>
      </c>
      <c r="K106" s="153">
        <v>12.1</v>
      </c>
      <c r="L106" s="153">
        <v>0.25</v>
      </c>
      <c r="M106" s="153">
        <v>4</v>
      </c>
      <c r="N106" s="153">
        <v>0.03</v>
      </c>
      <c r="O106" s="153">
        <v>0.01</v>
      </c>
      <c r="P106" s="153">
        <v>0.1</v>
      </c>
      <c r="Q106" s="155">
        <v>12</v>
      </c>
    </row>
    <row r="107" spans="1:17" x14ac:dyDescent="0.3">
      <c r="A107" s="17"/>
      <c r="B107" s="22" t="s">
        <v>54</v>
      </c>
      <c r="C107" s="13">
        <v>20</v>
      </c>
      <c r="D107" s="13">
        <v>1.58</v>
      </c>
      <c r="E107" s="13">
        <v>0.2</v>
      </c>
      <c r="F107" s="13">
        <v>9.66</v>
      </c>
      <c r="G107" s="13">
        <v>46.76</v>
      </c>
      <c r="H107" s="13">
        <v>4.5999999999999996</v>
      </c>
      <c r="I107" s="13">
        <v>6.6</v>
      </c>
      <c r="J107" s="13">
        <v>17.399999999999999</v>
      </c>
      <c r="K107" s="13">
        <v>0.22</v>
      </c>
      <c r="L107" s="13" t="s">
        <v>49</v>
      </c>
      <c r="M107" s="13" t="s">
        <v>49</v>
      </c>
      <c r="N107" s="13">
        <v>0.02</v>
      </c>
      <c r="O107" s="13" t="s">
        <v>124</v>
      </c>
      <c r="P107" s="13" t="s">
        <v>124</v>
      </c>
      <c r="Q107" s="16">
        <v>6</v>
      </c>
    </row>
    <row r="108" spans="1:17" ht="26.4" x14ac:dyDescent="0.3">
      <c r="A108" s="17"/>
      <c r="B108" s="22" t="s">
        <v>55</v>
      </c>
      <c r="C108" s="13">
        <v>40</v>
      </c>
      <c r="D108" s="13">
        <v>2.11</v>
      </c>
      <c r="E108" s="13">
        <v>0.44</v>
      </c>
      <c r="F108" s="13">
        <v>19.78</v>
      </c>
      <c r="G108" s="13">
        <v>91.96</v>
      </c>
      <c r="H108" s="13">
        <v>9.1999999999999993</v>
      </c>
      <c r="I108" s="13">
        <v>10</v>
      </c>
      <c r="J108" s="13" t="s">
        <v>124</v>
      </c>
      <c r="K108" s="13">
        <v>1.24</v>
      </c>
      <c r="L108" s="13" t="s">
        <v>124</v>
      </c>
      <c r="M108" s="13">
        <v>42.4</v>
      </c>
      <c r="N108" s="13">
        <v>0.04</v>
      </c>
      <c r="O108" s="13" t="s">
        <v>124</v>
      </c>
      <c r="P108" s="13" t="s">
        <v>124</v>
      </c>
      <c r="Q108" s="16" t="s">
        <v>124</v>
      </c>
    </row>
    <row r="109" spans="1:17" s="45" customFormat="1" x14ac:dyDescent="0.3">
      <c r="A109" s="41"/>
      <c r="B109" s="42" t="s">
        <v>27</v>
      </c>
      <c r="C109" s="43"/>
      <c r="D109" s="43">
        <f>SUM(D102:D108)</f>
        <v>26.160000000000004</v>
      </c>
      <c r="E109" s="43">
        <f t="shared" ref="E109:Q109" si="13">SUM(E102:E108)</f>
        <v>40.589999999999996</v>
      </c>
      <c r="F109" s="43">
        <f t="shared" si="13"/>
        <v>118.03999999999999</v>
      </c>
      <c r="G109" s="43">
        <f t="shared" si="13"/>
        <v>1006.1700000000001</v>
      </c>
      <c r="H109" s="43">
        <f t="shared" si="13"/>
        <v>212.98</v>
      </c>
      <c r="I109" s="43">
        <f t="shared" si="13"/>
        <v>148.9</v>
      </c>
      <c r="J109" s="43">
        <f t="shared" si="13"/>
        <v>422.75</v>
      </c>
      <c r="K109" s="43">
        <f t="shared" si="13"/>
        <v>17.679999999999996</v>
      </c>
      <c r="L109" s="43">
        <f t="shared" si="13"/>
        <v>45.620000000000005</v>
      </c>
      <c r="M109" s="43">
        <f t="shared" si="13"/>
        <v>537.67999999999995</v>
      </c>
      <c r="N109" s="43">
        <f t="shared" si="13"/>
        <v>0.59000000000000008</v>
      </c>
      <c r="O109" s="43">
        <f t="shared" si="13"/>
        <v>0.42400000000000004</v>
      </c>
      <c r="P109" s="43">
        <f t="shared" si="13"/>
        <v>3.0150000000000001</v>
      </c>
      <c r="Q109" s="44">
        <f t="shared" si="13"/>
        <v>53.62</v>
      </c>
    </row>
    <row r="110" spans="1:17" x14ac:dyDescent="0.3">
      <c r="A110" s="17"/>
      <c r="B110" s="20" t="s">
        <v>40</v>
      </c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5"/>
    </row>
    <row r="111" spans="1:17" ht="26.4" x14ac:dyDescent="0.3">
      <c r="A111" s="158" t="s">
        <v>81</v>
      </c>
      <c r="B111" s="159" t="s">
        <v>17</v>
      </c>
      <c r="C111" s="156" t="s">
        <v>48</v>
      </c>
      <c r="D111" s="156">
        <v>7.0000000000000007E-2</v>
      </c>
      <c r="E111" s="156">
        <v>0.02</v>
      </c>
      <c r="F111" s="156">
        <v>15</v>
      </c>
      <c r="G111" s="156">
        <v>60</v>
      </c>
      <c r="H111" s="156">
        <v>11.1</v>
      </c>
      <c r="I111" s="156">
        <v>1.4</v>
      </c>
      <c r="J111" s="156">
        <v>2.8</v>
      </c>
      <c r="K111" s="156">
        <v>0.28000000000000003</v>
      </c>
      <c r="L111" s="156" t="s">
        <v>124</v>
      </c>
      <c r="M111" s="156" t="s">
        <v>124</v>
      </c>
      <c r="N111" s="156" t="s">
        <v>124</v>
      </c>
      <c r="O111" s="156" t="s">
        <v>124</v>
      </c>
      <c r="P111" s="156">
        <v>0.02</v>
      </c>
      <c r="Q111" s="157">
        <v>0.03</v>
      </c>
    </row>
    <row r="112" spans="1:17" x14ac:dyDescent="0.3">
      <c r="A112" s="17"/>
      <c r="B112" s="22" t="s">
        <v>160</v>
      </c>
      <c r="C112" s="13">
        <v>40</v>
      </c>
      <c r="D112" s="13">
        <v>5.33</v>
      </c>
      <c r="E112" s="13">
        <v>6.27</v>
      </c>
      <c r="F112" s="13">
        <v>37.33</v>
      </c>
      <c r="G112" s="13">
        <v>170</v>
      </c>
      <c r="H112" s="13">
        <v>15.6</v>
      </c>
      <c r="I112" s="13">
        <v>18.600000000000001</v>
      </c>
      <c r="J112" s="13">
        <v>23.4</v>
      </c>
      <c r="K112" s="13">
        <v>0.6</v>
      </c>
      <c r="L112" s="13" t="s">
        <v>124</v>
      </c>
      <c r="M112" s="13" t="s">
        <v>124</v>
      </c>
      <c r="N112" s="13" t="s">
        <v>49</v>
      </c>
      <c r="O112" s="13" t="s">
        <v>49</v>
      </c>
      <c r="P112" s="13" t="s">
        <v>49</v>
      </c>
      <c r="Q112" s="16" t="s">
        <v>49</v>
      </c>
    </row>
    <row r="113" spans="1:17" s="45" customFormat="1" x14ac:dyDescent="0.3">
      <c r="A113" s="41"/>
      <c r="B113" s="42" t="s">
        <v>27</v>
      </c>
      <c r="C113" s="43"/>
      <c r="D113" s="43">
        <f t="shared" ref="D113:Q113" si="14">SUM(D111:D112)</f>
        <v>5.4</v>
      </c>
      <c r="E113" s="43">
        <f t="shared" si="14"/>
        <v>6.2899999999999991</v>
      </c>
      <c r="F113" s="43">
        <f t="shared" si="14"/>
        <v>52.33</v>
      </c>
      <c r="G113" s="43">
        <f t="shared" si="14"/>
        <v>230</v>
      </c>
      <c r="H113" s="43">
        <f t="shared" si="14"/>
        <v>26.7</v>
      </c>
      <c r="I113" s="43">
        <f t="shared" si="14"/>
        <v>20</v>
      </c>
      <c r="J113" s="43">
        <f t="shared" si="14"/>
        <v>26.2</v>
      </c>
      <c r="K113" s="43">
        <f t="shared" si="14"/>
        <v>0.88</v>
      </c>
      <c r="L113" s="43">
        <f t="shared" si="14"/>
        <v>0</v>
      </c>
      <c r="M113" s="43">
        <f t="shared" si="14"/>
        <v>0</v>
      </c>
      <c r="N113" s="43">
        <f t="shared" si="14"/>
        <v>0</v>
      </c>
      <c r="O113" s="43">
        <f t="shared" si="14"/>
        <v>0</v>
      </c>
      <c r="P113" s="43">
        <f t="shared" si="14"/>
        <v>0.02</v>
      </c>
      <c r="Q113" s="44">
        <f t="shared" si="14"/>
        <v>0.03</v>
      </c>
    </row>
    <row r="114" spans="1:17" s="18" customFormat="1" x14ac:dyDescent="0.3">
      <c r="A114" s="32"/>
      <c r="B114" s="23" t="s">
        <v>28</v>
      </c>
      <c r="C114" s="24"/>
      <c r="D114" s="24">
        <f t="shared" ref="D114:Q114" si="15">D100+D109+D113</f>
        <v>47.980000000000004</v>
      </c>
      <c r="E114" s="24">
        <f t="shared" si="15"/>
        <v>59.599999999999994</v>
      </c>
      <c r="F114" s="24">
        <f t="shared" si="15"/>
        <v>256.66999999999996</v>
      </c>
      <c r="G114" s="24">
        <f t="shared" si="15"/>
        <v>1761.77</v>
      </c>
      <c r="H114" s="24">
        <f t="shared" si="15"/>
        <v>614.30000000000007</v>
      </c>
      <c r="I114" s="24">
        <f t="shared" si="15"/>
        <v>246.04000000000002</v>
      </c>
      <c r="J114" s="24">
        <f t="shared" si="15"/>
        <v>817.31000000000006</v>
      </c>
      <c r="K114" s="24">
        <f t="shared" si="15"/>
        <v>20.849999999999994</v>
      </c>
      <c r="L114" s="24">
        <f t="shared" si="15"/>
        <v>99.02000000000001</v>
      </c>
      <c r="M114" s="24">
        <f t="shared" si="15"/>
        <v>577.93999999999994</v>
      </c>
      <c r="N114" s="24">
        <f t="shared" si="15"/>
        <v>0.88600000000000012</v>
      </c>
      <c r="O114" s="24">
        <f t="shared" si="15"/>
        <v>0.82200000000000006</v>
      </c>
      <c r="P114" s="24">
        <f t="shared" si="15"/>
        <v>3.7909999999999999</v>
      </c>
      <c r="Q114" s="33">
        <f t="shared" si="15"/>
        <v>56.97</v>
      </c>
    </row>
    <row r="115" spans="1:17" x14ac:dyDescent="0.3">
      <c r="A115" s="281" t="s">
        <v>32</v>
      </c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3"/>
    </row>
    <row r="116" spans="1:17" x14ac:dyDescent="0.3">
      <c r="A116" s="17"/>
      <c r="B116" s="27" t="s">
        <v>15</v>
      </c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7"/>
    </row>
    <row r="117" spans="1:17" ht="52.8" x14ac:dyDescent="0.3">
      <c r="A117" s="17" t="s">
        <v>95</v>
      </c>
      <c r="B117" s="22" t="s">
        <v>183</v>
      </c>
      <c r="C117" s="13" t="s">
        <v>16</v>
      </c>
      <c r="D117" s="13">
        <v>8.64</v>
      </c>
      <c r="E117" s="13">
        <v>11.06</v>
      </c>
      <c r="F117" s="13">
        <v>44.32</v>
      </c>
      <c r="G117" s="13">
        <v>339</v>
      </c>
      <c r="H117" s="13">
        <v>146.77000000000001</v>
      </c>
      <c r="I117" s="13">
        <v>44.33</v>
      </c>
      <c r="J117" s="13">
        <v>221.3</v>
      </c>
      <c r="K117" s="13">
        <v>2.34</v>
      </c>
      <c r="L117" s="13">
        <v>54.8</v>
      </c>
      <c r="M117" s="13">
        <v>61.28</v>
      </c>
      <c r="N117" s="13">
        <v>0.14000000000000001</v>
      </c>
      <c r="O117" s="13">
        <v>0.17</v>
      </c>
      <c r="P117" s="13">
        <v>0.74</v>
      </c>
      <c r="Q117" s="16">
        <v>0.96</v>
      </c>
    </row>
    <row r="118" spans="1:17" ht="26.4" x14ac:dyDescent="0.3">
      <c r="A118" s="162" t="s">
        <v>134</v>
      </c>
      <c r="B118" s="160" t="s">
        <v>25</v>
      </c>
      <c r="C118" s="161">
        <v>200</v>
      </c>
      <c r="D118" s="161">
        <v>3.17</v>
      </c>
      <c r="E118" s="161">
        <v>2.68</v>
      </c>
      <c r="F118" s="161">
        <v>15.95</v>
      </c>
      <c r="G118" s="161">
        <v>100.6</v>
      </c>
      <c r="H118" s="161">
        <v>6.28</v>
      </c>
      <c r="I118" s="161">
        <v>70</v>
      </c>
      <c r="J118" s="161">
        <v>4.5</v>
      </c>
      <c r="K118" s="161">
        <v>0.67</v>
      </c>
      <c r="L118" s="161">
        <v>100</v>
      </c>
      <c r="M118" s="161">
        <v>111.1</v>
      </c>
      <c r="N118" s="161">
        <v>0.22</v>
      </c>
      <c r="O118" s="161">
        <v>0.78</v>
      </c>
      <c r="P118" s="161">
        <v>0.5</v>
      </c>
      <c r="Q118" s="163">
        <v>6.5</v>
      </c>
    </row>
    <row r="119" spans="1:17" x14ac:dyDescent="0.3">
      <c r="A119" s="306" t="s">
        <v>79</v>
      </c>
      <c r="B119" s="307" t="s">
        <v>18</v>
      </c>
      <c r="C119" s="304">
        <v>10</v>
      </c>
      <c r="D119" s="304">
        <v>0.08</v>
      </c>
      <c r="E119" s="304">
        <v>7.25</v>
      </c>
      <c r="F119" s="304">
        <v>0.13</v>
      </c>
      <c r="G119" s="304">
        <v>66</v>
      </c>
      <c r="H119" s="304">
        <v>2.4</v>
      </c>
      <c r="I119" s="304" t="s">
        <v>49</v>
      </c>
      <c r="J119" s="304">
        <v>3</v>
      </c>
      <c r="K119" s="304">
        <v>0.02</v>
      </c>
      <c r="L119" s="304">
        <v>40</v>
      </c>
      <c r="M119" s="304">
        <v>45</v>
      </c>
      <c r="N119" s="304">
        <v>0</v>
      </c>
      <c r="O119" s="304">
        <v>0.01</v>
      </c>
      <c r="P119" s="304">
        <v>0.01</v>
      </c>
      <c r="Q119" s="305">
        <v>0</v>
      </c>
    </row>
    <row r="120" spans="1:17" x14ac:dyDescent="0.3">
      <c r="A120" s="166"/>
      <c r="B120" s="164" t="s">
        <v>54</v>
      </c>
      <c r="C120" s="165">
        <v>40</v>
      </c>
      <c r="D120" s="165">
        <v>3.16</v>
      </c>
      <c r="E120" s="165">
        <v>0.4</v>
      </c>
      <c r="F120" s="165">
        <v>19.32</v>
      </c>
      <c r="G120" s="165">
        <v>93.52</v>
      </c>
      <c r="H120" s="165">
        <v>9.1999999999999993</v>
      </c>
      <c r="I120" s="165">
        <v>13.2</v>
      </c>
      <c r="J120" s="165">
        <v>34.799999999999997</v>
      </c>
      <c r="K120" s="165">
        <v>0.44</v>
      </c>
      <c r="L120" s="165" t="s">
        <v>49</v>
      </c>
      <c r="M120" s="165" t="s">
        <v>49</v>
      </c>
      <c r="N120" s="165">
        <v>0.04</v>
      </c>
      <c r="O120" s="165" t="s">
        <v>124</v>
      </c>
      <c r="P120" s="165" t="s">
        <v>124</v>
      </c>
      <c r="Q120" s="167">
        <v>12</v>
      </c>
    </row>
    <row r="121" spans="1:17" s="45" customFormat="1" x14ac:dyDescent="0.3">
      <c r="A121" s="41"/>
      <c r="B121" s="42" t="s">
        <v>27</v>
      </c>
      <c r="C121" s="43"/>
      <c r="D121" s="43">
        <f>SUM(D117:D120)</f>
        <v>15.05</v>
      </c>
      <c r="E121" s="43">
        <f>SUM(E117:E120)</f>
        <v>21.39</v>
      </c>
      <c r="F121" s="43">
        <f>SUM(F117:F120)</f>
        <v>79.72</v>
      </c>
      <c r="G121" s="43">
        <f>SUM(G117:G120)</f>
        <v>599.12</v>
      </c>
      <c r="H121" s="43">
        <f>SUM(H117:H120)</f>
        <v>164.65</v>
      </c>
      <c r="I121" s="43">
        <f>SUM(I117:I120)</f>
        <v>127.53</v>
      </c>
      <c r="J121" s="43">
        <f>SUM(J117:J120)</f>
        <v>263.60000000000002</v>
      </c>
      <c r="K121" s="43">
        <f>SUM(K117:K120)</f>
        <v>3.4699999999999998</v>
      </c>
      <c r="L121" s="43">
        <f>SUM(L117:L120)</f>
        <v>194.8</v>
      </c>
      <c r="M121" s="43">
        <f>SUM(M117:M120)</f>
        <v>217.38</v>
      </c>
      <c r="N121" s="43">
        <f>SUM(N117:N120)</f>
        <v>0.39999999999999997</v>
      </c>
      <c r="O121" s="43">
        <f>SUM(O117:O120)</f>
        <v>0.96000000000000008</v>
      </c>
      <c r="P121" s="43">
        <f>SUM(P117:P120)</f>
        <v>1.25</v>
      </c>
      <c r="Q121" s="44">
        <f>SUM(Q117:Q120)</f>
        <v>19.46</v>
      </c>
    </row>
    <row r="122" spans="1:17" x14ac:dyDescent="0.3">
      <c r="A122" s="17"/>
      <c r="B122" s="27" t="s">
        <v>20</v>
      </c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7"/>
    </row>
    <row r="123" spans="1:17" ht="39.6" x14ac:dyDescent="0.3">
      <c r="A123" s="17" t="s">
        <v>96</v>
      </c>
      <c r="B123" s="15" t="s">
        <v>196</v>
      </c>
      <c r="C123" s="13">
        <v>50</v>
      </c>
      <c r="D123" s="13">
        <v>0.55000000000000004</v>
      </c>
      <c r="E123" s="13">
        <v>1.75</v>
      </c>
      <c r="F123" s="13">
        <v>1.9</v>
      </c>
      <c r="G123" s="13">
        <v>11</v>
      </c>
      <c r="H123" s="13">
        <v>7</v>
      </c>
      <c r="I123" s="13">
        <v>10</v>
      </c>
      <c r="J123" s="13">
        <v>13</v>
      </c>
      <c r="K123" s="13">
        <v>0.45</v>
      </c>
      <c r="L123" s="13" t="s">
        <v>124</v>
      </c>
      <c r="M123" s="13">
        <v>66.5</v>
      </c>
      <c r="N123" s="13">
        <v>0.03</v>
      </c>
      <c r="O123" s="13">
        <v>0.02</v>
      </c>
      <c r="P123" s="13">
        <v>0.25</v>
      </c>
      <c r="Q123" s="16">
        <v>8.75</v>
      </c>
    </row>
    <row r="124" spans="1:17" ht="26.4" x14ac:dyDescent="0.3">
      <c r="A124" s="170" t="s">
        <v>143</v>
      </c>
      <c r="B124" s="171" t="s">
        <v>144</v>
      </c>
      <c r="C124" s="168" t="s">
        <v>63</v>
      </c>
      <c r="D124" s="168">
        <v>7.24</v>
      </c>
      <c r="E124" s="168">
        <v>12.89</v>
      </c>
      <c r="F124" s="168">
        <v>8.92</v>
      </c>
      <c r="G124" s="168">
        <v>189</v>
      </c>
      <c r="H124" s="168">
        <v>139.4</v>
      </c>
      <c r="I124" s="168">
        <v>83</v>
      </c>
      <c r="J124" s="168">
        <v>197.1</v>
      </c>
      <c r="K124" s="168">
        <v>3.1</v>
      </c>
      <c r="L124" s="168" t="s">
        <v>49</v>
      </c>
      <c r="M124" s="168">
        <v>813.4</v>
      </c>
      <c r="N124" s="168">
        <v>0.28999999999999998</v>
      </c>
      <c r="O124" s="168">
        <v>0.19</v>
      </c>
      <c r="P124" s="168">
        <v>3.34</v>
      </c>
      <c r="Q124" s="169">
        <v>41.5</v>
      </c>
    </row>
    <row r="125" spans="1:17" ht="26.4" x14ac:dyDescent="0.3">
      <c r="A125" s="175" t="s">
        <v>184</v>
      </c>
      <c r="B125" s="173" t="s">
        <v>185</v>
      </c>
      <c r="C125" s="172">
        <v>100</v>
      </c>
      <c r="D125" s="172">
        <v>10.58</v>
      </c>
      <c r="E125" s="172">
        <v>28.17</v>
      </c>
      <c r="F125" s="172">
        <v>2.56</v>
      </c>
      <c r="G125" s="172">
        <v>305</v>
      </c>
      <c r="H125" s="172">
        <v>24.36</v>
      </c>
      <c r="I125" s="172">
        <v>22.92</v>
      </c>
      <c r="J125" s="172">
        <v>150.94999999999999</v>
      </c>
      <c r="K125" s="172">
        <v>2.2999999999999998</v>
      </c>
      <c r="L125" s="172" t="s">
        <v>49</v>
      </c>
      <c r="M125" s="172">
        <v>20</v>
      </c>
      <c r="N125" s="172">
        <v>0.04</v>
      </c>
      <c r="O125" s="172">
        <v>0.1</v>
      </c>
      <c r="P125" s="172">
        <v>3.4</v>
      </c>
      <c r="Q125" s="174">
        <v>1.38</v>
      </c>
    </row>
    <row r="126" spans="1:17" ht="26.4" x14ac:dyDescent="0.3">
      <c r="A126" s="178" t="s">
        <v>84</v>
      </c>
      <c r="B126" s="179" t="s">
        <v>24</v>
      </c>
      <c r="C126" s="176">
        <v>150</v>
      </c>
      <c r="D126" s="176">
        <v>6.09</v>
      </c>
      <c r="E126" s="176">
        <v>0.1</v>
      </c>
      <c r="F126" s="176">
        <v>61.14</v>
      </c>
      <c r="G126" s="176">
        <v>233</v>
      </c>
      <c r="H126" s="176">
        <v>1.52</v>
      </c>
      <c r="I126" s="176">
        <v>18.149999999999999</v>
      </c>
      <c r="J126" s="176">
        <v>67.67</v>
      </c>
      <c r="K126" s="176">
        <v>0.59</v>
      </c>
      <c r="L126" s="176" t="s">
        <v>49</v>
      </c>
      <c r="M126" s="176">
        <v>22.5</v>
      </c>
      <c r="N126" s="176">
        <v>0.3</v>
      </c>
      <c r="O126" s="176">
        <v>0.03</v>
      </c>
      <c r="P126" s="176">
        <v>0.23</v>
      </c>
      <c r="Q126" s="177">
        <v>2.0299999999999998</v>
      </c>
    </row>
    <row r="127" spans="1:17" s="9" customFormat="1" ht="26.4" x14ac:dyDescent="0.3">
      <c r="A127" s="182" t="s">
        <v>114</v>
      </c>
      <c r="B127" s="183" t="s">
        <v>113</v>
      </c>
      <c r="C127" s="180">
        <v>200</v>
      </c>
      <c r="D127" s="180">
        <v>0.104</v>
      </c>
      <c r="E127" s="180" t="s">
        <v>124</v>
      </c>
      <c r="F127" s="180">
        <v>29.83</v>
      </c>
      <c r="G127" s="180">
        <v>117.4</v>
      </c>
      <c r="H127" s="180">
        <v>13.28</v>
      </c>
      <c r="I127" s="180">
        <v>2.92</v>
      </c>
      <c r="J127" s="180">
        <v>0.8</v>
      </c>
      <c r="K127" s="180">
        <v>0.3</v>
      </c>
      <c r="L127" s="180" t="s">
        <v>124</v>
      </c>
      <c r="M127" s="180" t="s">
        <v>124</v>
      </c>
      <c r="N127" s="180">
        <v>0.01</v>
      </c>
      <c r="O127" s="180">
        <v>0.02</v>
      </c>
      <c r="P127" s="180">
        <v>0.12</v>
      </c>
      <c r="Q127" s="181">
        <v>0.6</v>
      </c>
    </row>
    <row r="128" spans="1:17" x14ac:dyDescent="0.3">
      <c r="A128" s="17"/>
      <c r="B128" s="22" t="s">
        <v>54</v>
      </c>
      <c r="C128" s="13">
        <v>20</v>
      </c>
      <c r="D128" s="13">
        <v>1.58</v>
      </c>
      <c r="E128" s="13">
        <v>0.2</v>
      </c>
      <c r="F128" s="13">
        <v>9.66</v>
      </c>
      <c r="G128" s="13">
        <v>46.76</v>
      </c>
      <c r="H128" s="13">
        <v>4.5999999999999996</v>
      </c>
      <c r="I128" s="13">
        <v>6.6</v>
      </c>
      <c r="J128" s="13">
        <v>17.399999999999999</v>
      </c>
      <c r="K128" s="13">
        <v>0.22</v>
      </c>
      <c r="L128" s="13" t="s">
        <v>49</v>
      </c>
      <c r="M128" s="13" t="s">
        <v>49</v>
      </c>
      <c r="N128" s="13">
        <v>0.02</v>
      </c>
      <c r="O128" s="13" t="s">
        <v>124</v>
      </c>
      <c r="P128" s="13" t="s">
        <v>124</v>
      </c>
      <c r="Q128" s="16">
        <v>6</v>
      </c>
    </row>
    <row r="129" spans="1:17" ht="26.4" x14ac:dyDescent="0.3">
      <c r="A129" s="17"/>
      <c r="B129" s="22" t="s">
        <v>55</v>
      </c>
      <c r="C129" s="13">
        <v>40</v>
      </c>
      <c r="D129" s="13">
        <v>2.11</v>
      </c>
      <c r="E129" s="13">
        <v>0.44</v>
      </c>
      <c r="F129" s="13">
        <v>19.78</v>
      </c>
      <c r="G129" s="13">
        <v>91.96</v>
      </c>
      <c r="H129" s="13">
        <v>9.1999999999999993</v>
      </c>
      <c r="I129" s="13">
        <v>10</v>
      </c>
      <c r="J129" s="13" t="s">
        <v>124</v>
      </c>
      <c r="K129" s="13">
        <v>1.24</v>
      </c>
      <c r="L129" s="13" t="s">
        <v>124</v>
      </c>
      <c r="M129" s="13">
        <v>42.4</v>
      </c>
      <c r="N129" s="13">
        <v>0.04</v>
      </c>
      <c r="O129" s="13" t="s">
        <v>124</v>
      </c>
      <c r="P129" s="13" t="s">
        <v>124</v>
      </c>
      <c r="Q129" s="16" t="s">
        <v>124</v>
      </c>
    </row>
    <row r="130" spans="1:17" s="45" customFormat="1" x14ac:dyDescent="0.3">
      <c r="A130" s="41"/>
      <c r="B130" s="42" t="s">
        <v>27</v>
      </c>
      <c r="C130" s="43"/>
      <c r="D130" s="43">
        <f t="shared" ref="D130:Q130" si="16">SUM(D123:D129)</f>
        <v>28.253999999999998</v>
      </c>
      <c r="E130" s="43">
        <f t="shared" si="16"/>
        <v>43.550000000000004</v>
      </c>
      <c r="F130" s="43">
        <f t="shared" si="16"/>
        <v>133.79</v>
      </c>
      <c r="G130" s="43">
        <f t="shared" si="16"/>
        <v>994.12</v>
      </c>
      <c r="H130" s="43">
        <f t="shared" si="16"/>
        <v>199.35999999999999</v>
      </c>
      <c r="I130" s="43">
        <f t="shared" si="16"/>
        <v>153.58999999999997</v>
      </c>
      <c r="J130" s="43">
        <f t="shared" si="16"/>
        <v>446.91999999999996</v>
      </c>
      <c r="K130" s="43">
        <f t="shared" si="16"/>
        <v>8.1999999999999993</v>
      </c>
      <c r="L130" s="43">
        <f t="shared" si="16"/>
        <v>0</v>
      </c>
      <c r="M130" s="43">
        <f t="shared" si="16"/>
        <v>964.8</v>
      </c>
      <c r="N130" s="43">
        <f t="shared" si="16"/>
        <v>0.73</v>
      </c>
      <c r="O130" s="43">
        <f t="shared" si="16"/>
        <v>0.36</v>
      </c>
      <c r="P130" s="43">
        <f t="shared" si="16"/>
        <v>7.3400000000000007</v>
      </c>
      <c r="Q130" s="44">
        <f t="shared" si="16"/>
        <v>60.260000000000005</v>
      </c>
    </row>
    <row r="131" spans="1:17" x14ac:dyDescent="0.3">
      <c r="A131" s="17"/>
      <c r="B131" s="27" t="s">
        <v>40</v>
      </c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5"/>
    </row>
    <row r="132" spans="1:17" ht="26.4" x14ac:dyDescent="0.3">
      <c r="A132" s="186" t="s">
        <v>85</v>
      </c>
      <c r="B132" s="187" t="s">
        <v>42</v>
      </c>
      <c r="C132" s="184" t="s">
        <v>50</v>
      </c>
      <c r="D132" s="184">
        <v>0.13</v>
      </c>
      <c r="E132" s="184">
        <v>0.02</v>
      </c>
      <c r="F132" s="184">
        <v>15.2</v>
      </c>
      <c r="G132" s="184">
        <v>62</v>
      </c>
      <c r="H132" s="184">
        <v>14.2</v>
      </c>
      <c r="I132" s="184">
        <v>2.4</v>
      </c>
      <c r="J132" s="184">
        <v>4.4000000000000004</v>
      </c>
      <c r="K132" s="184">
        <v>0.36</v>
      </c>
      <c r="L132" s="184" t="s">
        <v>49</v>
      </c>
      <c r="M132" s="184" t="s">
        <v>49</v>
      </c>
      <c r="N132" s="184" t="s">
        <v>49</v>
      </c>
      <c r="O132" s="184" t="s">
        <v>49</v>
      </c>
      <c r="P132" s="184">
        <v>0.03</v>
      </c>
      <c r="Q132" s="185">
        <v>0.02</v>
      </c>
    </row>
    <row r="133" spans="1:17" x14ac:dyDescent="0.3">
      <c r="A133" s="17" t="s">
        <v>93</v>
      </c>
      <c r="B133" s="22" t="s">
        <v>43</v>
      </c>
      <c r="C133" s="13">
        <v>15</v>
      </c>
      <c r="D133" s="13">
        <v>3.48</v>
      </c>
      <c r="E133" s="13">
        <v>4.42</v>
      </c>
      <c r="F133" s="13" t="s">
        <v>49</v>
      </c>
      <c r="G133" s="13">
        <v>54</v>
      </c>
      <c r="H133" s="13">
        <v>132</v>
      </c>
      <c r="I133" s="13">
        <v>5.25</v>
      </c>
      <c r="J133" s="13">
        <v>75</v>
      </c>
      <c r="K133" s="13">
        <v>0.15</v>
      </c>
      <c r="L133" s="13">
        <v>39</v>
      </c>
      <c r="M133" s="13">
        <v>43.2</v>
      </c>
      <c r="N133" s="13">
        <v>0.01</v>
      </c>
      <c r="O133" s="13">
        <v>0.04</v>
      </c>
      <c r="P133" s="13">
        <v>0.03</v>
      </c>
      <c r="Q133" s="16">
        <v>0.1</v>
      </c>
    </row>
    <row r="134" spans="1:17" x14ac:dyDescent="0.3">
      <c r="A134" s="17"/>
      <c r="B134" s="22" t="s">
        <v>54</v>
      </c>
      <c r="C134" s="13">
        <v>40</v>
      </c>
      <c r="D134" s="13">
        <v>3.16</v>
      </c>
      <c r="E134" s="13">
        <v>0.4</v>
      </c>
      <c r="F134" s="13">
        <v>19.32</v>
      </c>
      <c r="G134" s="13">
        <v>93.52</v>
      </c>
      <c r="H134" s="13">
        <v>9.1999999999999993</v>
      </c>
      <c r="I134" s="13">
        <v>13.2</v>
      </c>
      <c r="J134" s="13">
        <v>34.799999999999997</v>
      </c>
      <c r="K134" s="13">
        <v>0.44</v>
      </c>
      <c r="L134" s="13" t="s">
        <v>49</v>
      </c>
      <c r="M134" s="13" t="s">
        <v>49</v>
      </c>
      <c r="N134" s="13">
        <v>0.04</v>
      </c>
      <c r="O134" s="13" t="s">
        <v>124</v>
      </c>
      <c r="P134" s="13" t="s">
        <v>124</v>
      </c>
      <c r="Q134" s="16">
        <v>12</v>
      </c>
    </row>
    <row r="135" spans="1:17" s="45" customFormat="1" x14ac:dyDescent="0.3">
      <c r="A135" s="41"/>
      <c r="B135" s="42" t="s">
        <v>27</v>
      </c>
      <c r="C135" s="42"/>
      <c r="D135" s="42">
        <f>SUM(D132:D134)</f>
        <v>6.77</v>
      </c>
      <c r="E135" s="42">
        <f t="shared" ref="E135:Q135" si="17">SUM(E132:E134)</f>
        <v>4.84</v>
      </c>
      <c r="F135" s="42">
        <f t="shared" si="17"/>
        <v>34.519999999999996</v>
      </c>
      <c r="G135" s="42">
        <f t="shared" si="17"/>
        <v>209.51999999999998</v>
      </c>
      <c r="H135" s="42">
        <f t="shared" si="17"/>
        <v>155.39999999999998</v>
      </c>
      <c r="I135" s="42">
        <f t="shared" si="17"/>
        <v>20.85</v>
      </c>
      <c r="J135" s="42">
        <f t="shared" si="17"/>
        <v>114.2</v>
      </c>
      <c r="K135" s="42">
        <f t="shared" si="17"/>
        <v>0.95</v>
      </c>
      <c r="L135" s="42">
        <f t="shared" si="17"/>
        <v>39</v>
      </c>
      <c r="M135" s="42">
        <f t="shared" si="17"/>
        <v>43.2</v>
      </c>
      <c r="N135" s="42">
        <f t="shared" si="17"/>
        <v>0.05</v>
      </c>
      <c r="O135" s="42">
        <f t="shared" si="17"/>
        <v>0.04</v>
      </c>
      <c r="P135" s="42">
        <f t="shared" si="17"/>
        <v>0.06</v>
      </c>
      <c r="Q135" s="46">
        <f t="shared" si="17"/>
        <v>12.12</v>
      </c>
    </row>
    <row r="136" spans="1:17" s="18" customFormat="1" x14ac:dyDescent="0.3">
      <c r="A136" s="32"/>
      <c r="B136" s="23" t="s">
        <v>28</v>
      </c>
      <c r="C136" s="24"/>
      <c r="D136" s="24">
        <f t="shared" ref="D136:Q136" si="18">D121+D130+D135</f>
        <v>50.073999999999998</v>
      </c>
      <c r="E136" s="24">
        <f t="shared" si="18"/>
        <v>69.78</v>
      </c>
      <c r="F136" s="24">
        <f t="shared" si="18"/>
        <v>248.02999999999997</v>
      </c>
      <c r="G136" s="24">
        <f t="shared" si="18"/>
        <v>1802.76</v>
      </c>
      <c r="H136" s="24">
        <f t="shared" si="18"/>
        <v>519.41</v>
      </c>
      <c r="I136" s="24">
        <f t="shared" si="18"/>
        <v>301.97000000000003</v>
      </c>
      <c r="J136" s="24">
        <f t="shared" si="18"/>
        <v>824.72</v>
      </c>
      <c r="K136" s="24">
        <f t="shared" si="18"/>
        <v>12.619999999999997</v>
      </c>
      <c r="L136" s="24">
        <f t="shared" si="18"/>
        <v>233.8</v>
      </c>
      <c r="M136" s="24">
        <f t="shared" si="18"/>
        <v>1225.3799999999999</v>
      </c>
      <c r="N136" s="24">
        <f t="shared" si="18"/>
        <v>1.18</v>
      </c>
      <c r="O136" s="24">
        <f t="shared" si="18"/>
        <v>1.36</v>
      </c>
      <c r="P136" s="24">
        <f t="shared" si="18"/>
        <v>8.65</v>
      </c>
      <c r="Q136" s="33">
        <f t="shared" si="18"/>
        <v>91.84</v>
      </c>
    </row>
    <row r="137" spans="1:17" x14ac:dyDescent="0.3">
      <c r="A137" s="281" t="s">
        <v>33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3"/>
    </row>
    <row r="138" spans="1:17" x14ac:dyDescent="0.3">
      <c r="A138" s="17"/>
      <c r="B138" s="20" t="s">
        <v>15</v>
      </c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7"/>
    </row>
    <row r="139" spans="1:17" s="9" customFormat="1" ht="39.6" x14ac:dyDescent="0.3">
      <c r="A139" s="310" t="s">
        <v>96</v>
      </c>
      <c r="B139" s="311" t="s">
        <v>112</v>
      </c>
      <c r="C139" s="308">
        <v>30</v>
      </c>
      <c r="D139" s="308">
        <v>0.33</v>
      </c>
      <c r="E139" s="308">
        <v>1.05</v>
      </c>
      <c r="F139" s="308">
        <v>1.1399999999999999</v>
      </c>
      <c r="G139" s="308">
        <v>6.6</v>
      </c>
      <c r="H139" s="308">
        <v>4.2</v>
      </c>
      <c r="I139" s="308">
        <v>6</v>
      </c>
      <c r="J139" s="308">
        <v>7.8</v>
      </c>
      <c r="K139" s="308">
        <v>0.27</v>
      </c>
      <c r="L139" s="308" t="s">
        <v>124</v>
      </c>
      <c r="M139" s="308">
        <v>39.9</v>
      </c>
      <c r="N139" s="308">
        <v>0.02</v>
      </c>
      <c r="O139" s="308">
        <v>0.01</v>
      </c>
      <c r="P139" s="308">
        <v>0.15</v>
      </c>
      <c r="Q139" s="309">
        <v>5.25</v>
      </c>
    </row>
    <row r="140" spans="1:17" s="9" customFormat="1" ht="26.4" x14ac:dyDescent="0.3">
      <c r="A140" s="35" t="s">
        <v>97</v>
      </c>
      <c r="B140" s="21" t="s">
        <v>58</v>
      </c>
      <c r="C140" s="26">
        <v>175</v>
      </c>
      <c r="D140" s="26">
        <v>12.3</v>
      </c>
      <c r="E140" s="26">
        <v>29.5</v>
      </c>
      <c r="F140" s="26">
        <v>16.579999999999998</v>
      </c>
      <c r="G140" s="26">
        <v>295</v>
      </c>
      <c r="H140" s="26">
        <v>42.84</v>
      </c>
      <c r="I140" s="26">
        <v>180.22</v>
      </c>
      <c r="J140" s="26">
        <v>3.02</v>
      </c>
      <c r="K140" s="26" t="s">
        <v>49</v>
      </c>
      <c r="L140" s="26">
        <v>73.599999999999994</v>
      </c>
      <c r="M140" s="26">
        <v>3.09</v>
      </c>
      <c r="N140" s="26">
        <v>0.15</v>
      </c>
      <c r="O140" s="26">
        <v>3.1</v>
      </c>
      <c r="P140" s="26">
        <v>6.2</v>
      </c>
      <c r="Q140" s="36">
        <v>2.76</v>
      </c>
    </row>
    <row r="141" spans="1:17" s="9" customFormat="1" ht="39.6" x14ac:dyDescent="0.3">
      <c r="A141" s="314" t="s">
        <v>178</v>
      </c>
      <c r="B141" s="315" t="s">
        <v>179</v>
      </c>
      <c r="C141" s="312" t="s">
        <v>48</v>
      </c>
      <c r="D141" s="312">
        <v>0.13</v>
      </c>
      <c r="E141" s="312">
        <v>0.02</v>
      </c>
      <c r="F141" s="312">
        <v>7.99</v>
      </c>
      <c r="G141" s="312">
        <v>31.92</v>
      </c>
      <c r="H141" s="312">
        <v>14.2</v>
      </c>
      <c r="I141" s="312">
        <v>2.4</v>
      </c>
      <c r="J141" s="312">
        <v>4.4000000000000004</v>
      </c>
      <c r="K141" s="312">
        <v>0.36</v>
      </c>
      <c r="L141" s="312" t="s">
        <v>49</v>
      </c>
      <c r="M141" s="312" t="s">
        <v>49</v>
      </c>
      <c r="N141" s="312" t="s">
        <v>49</v>
      </c>
      <c r="O141" s="312" t="s">
        <v>49</v>
      </c>
      <c r="P141" s="312">
        <v>0.03</v>
      </c>
      <c r="Q141" s="313">
        <v>0.02</v>
      </c>
    </row>
    <row r="142" spans="1:17" s="9" customFormat="1" x14ac:dyDescent="0.3">
      <c r="A142" s="35"/>
      <c r="B142" s="21" t="s">
        <v>54</v>
      </c>
      <c r="C142" s="26">
        <v>40</v>
      </c>
      <c r="D142" s="26">
        <v>3.16</v>
      </c>
      <c r="E142" s="26">
        <v>0.4</v>
      </c>
      <c r="F142" s="26">
        <v>19.32</v>
      </c>
      <c r="G142" s="26">
        <v>93.52</v>
      </c>
      <c r="H142" s="26">
        <v>9.1999999999999993</v>
      </c>
      <c r="I142" s="26">
        <v>13.2</v>
      </c>
      <c r="J142" s="26">
        <v>34.799999999999997</v>
      </c>
      <c r="K142" s="26">
        <v>0.44</v>
      </c>
      <c r="L142" s="26" t="s">
        <v>49</v>
      </c>
      <c r="M142" s="26" t="s">
        <v>49</v>
      </c>
      <c r="N142" s="26">
        <v>0.04</v>
      </c>
      <c r="O142" s="26" t="s">
        <v>124</v>
      </c>
      <c r="P142" s="26" t="s">
        <v>124</v>
      </c>
      <c r="Q142" s="36">
        <v>12</v>
      </c>
    </row>
    <row r="143" spans="1:17" s="45" customFormat="1" x14ac:dyDescent="0.3">
      <c r="A143" s="41"/>
      <c r="B143" s="42" t="s">
        <v>27</v>
      </c>
      <c r="C143" s="43"/>
      <c r="D143" s="43">
        <f>SUM(D139:D142)</f>
        <v>15.920000000000002</v>
      </c>
      <c r="E143" s="43">
        <f>SUM(E139:E142)</f>
        <v>30.97</v>
      </c>
      <c r="F143" s="43">
        <f>SUM(F139:F142)</f>
        <v>45.03</v>
      </c>
      <c r="G143" s="43">
        <f>SUM(G139:G142)</f>
        <v>427.04</v>
      </c>
      <c r="H143" s="43">
        <f>SUM(H139:H142)</f>
        <v>70.440000000000012</v>
      </c>
      <c r="I143" s="43">
        <f>SUM(I139:I142)</f>
        <v>201.82</v>
      </c>
      <c r="J143" s="43">
        <f>SUM(J139:J142)</f>
        <v>50.019999999999996</v>
      </c>
      <c r="K143" s="43">
        <f>SUM(K139:K142)</f>
        <v>1.07</v>
      </c>
      <c r="L143" s="43">
        <f>SUM(L139:L142)</f>
        <v>73.599999999999994</v>
      </c>
      <c r="M143" s="43">
        <f>SUM(M139:M142)</f>
        <v>42.989999999999995</v>
      </c>
      <c r="N143" s="43">
        <f>SUM(N139:N142)</f>
        <v>0.21</v>
      </c>
      <c r="O143" s="43">
        <f>SUM(O139:O142)</f>
        <v>3.11</v>
      </c>
      <c r="P143" s="43">
        <f>SUM(P139:P142)</f>
        <v>6.3800000000000008</v>
      </c>
      <c r="Q143" s="44">
        <f>SUM(Q139:Q142)</f>
        <v>20.03</v>
      </c>
    </row>
    <row r="144" spans="1:17" x14ac:dyDescent="0.3">
      <c r="A144" s="17"/>
      <c r="B144" s="20" t="s">
        <v>20</v>
      </c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7"/>
    </row>
    <row r="145" spans="1:17" ht="26.4" x14ac:dyDescent="0.3">
      <c r="A145" s="190" t="s">
        <v>83</v>
      </c>
      <c r="B145" s="191" t="s">
        <v>57</v>
      </c>
      <c r="C145" s="188">
        <v>60</v>
      </c>
      <c r="D145" s="188">
        <v>0.88</v>
      </c>
      <c r="E145" s="188">
        <v>3.75</v>
      </c>
      <c r="F145" s="188">
        <v>13.12</v>
      </c>
      <c r="G145" s="188">
        <v>58</v>
      </c>
      <c r="H145" s="188">
        <v>22.13</v>
      </c>
      <c r="I145" s="188">
        <v>12.88</v>
      </c>
      <c r="J145" s="188">
        <v>25.38</v>
      </c>
      <c r="K145" s="188">
        <v>0.08</v>
      </c>
      <c r="L145" s="188" t="s">
        <v>124</v>
      </c>
      <c r="M145" s="188">
        <v>1.17</v>
      </c>
      <c r="N145" s="188">
        <v>0.01</v>
      </c>
      <c r="O145" s="188">
        <v>1.67</v>
      </c>
      <c r="P145" s="188">
        <v>0.11</v>
      </c>
      <c r="Q145" s="189">
        <v>4.12</v>
      </c>
    </row>
    <row r="146" spans="1:17" ht="26.4" x14ac:dyDescent="0.3">
      <c r="A146" s="194" t="s">
        <v>149</v>
      </c>
      <c r="B146" s="195" t="s">
        <v>150</v>
      </c>
      <c r="C146" s="192" t="s">
        <v>63</v>
      </c>
      <c r="D146" s="192">
        <v>11.64</v>
      </c>
      <c r="E146" s="192">
        <v>4.0199999999999996</v>
      </c>
      <c r="F146" s="192">
        <v>16</v>
      </c>
      <c r="G146" s="192">
        <v>154.35</v>
      </c>
      <c r="H146" s="192">
        <v>8.25</v>
      </c>
      <c r="I146" s="192">
        <v>27.25</v>
      </c>
      <c r="J146" s="192">
        <v>15.4</v>
      </c>
      <c r="K146" s="192">
        <v>36.75</v>
      </c>
      <c r="L146" s="192">
        <v>0.73</v>
      </c>
      <c r="M146" s="192">
        <v>1.218</v>
      </c>
      <c r="N146" s="192">
        <v>10.5</v>
      </c>
      <c r="O146" s="192">
        <v>0.05</v>
      </c>
      <c r="P146" s="192">
        <v>0.02</v>
      </c>
      <c r="Q146" s="193">
        <v>0.95</v>
      </c>
    </row>
    <row r="147" spans="1:17" ht="52.8" x14ac:dyDescent="0.3">
      <c r="A147" s="203" t="s">
        <v>139</v>
      </c>
      <c r="B147" s="201" t="s">
        <v>140</v>
      </c>
      <c r="C147" s="200">
        <v>70</v>
      </c>
      <c r="D147" s="200">
        <v>2.11</v>
      </c>
      <c r="E147" s="200">
        <v>5.48</v>
      </c>
      <c r="F147" s="200">
        <v>6.2</v>
      </c>
      <c r="G147" s="200">
        <v>83.3</v>
      </c>
      <c r="H147" s="200">
        <v>4.5999999999999996</v>
      </c>
      <c r="I147" s="200">
        <v>6.6</v>
      </c>
      <c r="J147" s="200">
        <v>56.8</v>
      </c>
      <c r="K147" s="200">
        <v>0.33</v>
      </c>
      <c r="L147" s="200" t="s">
        <v>124</v>
      </c>
      <c r="M147" s="200">
        <v>17.399999999999999</v>
      </c>
      <c r="N147" s="200">
        <v>0.02</v>
      </c>
      <c r="O147" s="200">
        <v>0.03</v>
      </c>
      <c r="P147" s="200">
        <v>0.17</v>
      </c>
      <c r="Q147" s="202">
        <v>10.5</v>
      </c>
    </row>
    <row r="148" spans="1:17" ht="26.4" x14ac:dyDescent="0.3">
      <c r="A148" s="198" t="s">
        <v>82</v>
      </c>
      <c r="B148" s="199" t="s">
        <v>21</v>
      </c>
      <c r="C148" s="196">
        <v>150</v>
      </c>
      <c r="D148" s="196">
        <v>8.6</v>
      </c>
      <c r="E148" s="196">
        <v>6.09</v>
      </c>
      <c r="F148" s="196">
        <v>38.6</v>
      </c>
      <c r="G148" s="196">
        <v>243.75</v>
      </c>
      <c r="H148" s="196">
        <v>288.33</v>
      </c>
      <c r="I148" s="196">
        <v>16.47</v>
      </c>
      <c r="J148" s="196">
        <v>150.83000000000001</v>
      </c>
      <c r="K148" s="196">
        <v>22.6</v>
      </c>
      <c r="L148" s="196">
        <v>5.3</v>
      </c>
      <c r="M148" s="196">
        <v>25.16</v>
      </c>
      <c r="N148" s="196">
        <v>0.8</v>
      </c>
      <c r="O148" s="196">
        <v>0.23</v>
      </c>
      <c r="P148" s="196">
        <v>0.1</v>
      </c>
      <c r="Q148" s="197">
        <v>5.5</v>
      </c>
    </row>
    <row r="149" spans="1:17" ht="26.4" x14ac:dyDescent="0.3">
      <c r="A149" s="206" t="s">
        <v>132</v>
      </c>
      <c r="B149" s="207" t="s">
        <v>133</v>
      </c>
      <c r="C149" s="204">
        <v>200</v>
      </c>
      <c r="D149" s="204">
        <v>0.66</v>
      </c>
      <c r="E149" s="204">
        <v>0.09</v>
      </c>
      <c r="F149" s="204">
        <v>32.01</v>
      </c>
      <c r="G149" s="204">
        <v>132.80000000000001</v>
      </c>
      <c r="H149" s="204">
        <v>32.479999999999997</v>
      </c>
      <c r="I149" s="204">
        <v>17.46</v>
      </c>
      <c r="J149" s="204">
        <v>23.44</v>
      </c>
      <c r="K149" s="204">
        <v>0.7</v>
      </c>
      <c r="L149" s="204" t="s">
        <v>124</v>
      </c>
      <c r="M149" s="204">
        <v>40.799999999999997</v>
      </c>
      <c r="N149" s="204">
        <v>0.02</v>
      </c>
      <c r="O149" s="204">
        <v>0.02</v>
      </c>
      <c r="P149" s="204">
        <v>0.26</v>
      </c>
      <c r="Q149" s="205">
        <v>0.73</v>
      </c>
    </row>
    <row r="150" spans="1:17" x14ac:dyDescent="0.3">
      <c r="A150" s="17"/>
      <c r="B150" s="22" t="s">
        <v>54</v>
      </c>
      <c r="C150" s="13">
        <v>20</v>
      </c>
      <c r="D150" s="13">
        <v>1.58</v>
      </c>
      <c r="E150" s="13">
        <v>0.2</v>
      </c>
      <c r="F150" s="13">
        <v>9.66</v>
      </c>
      <c r="G150" s="13">
        <v>46.76</v>
      </c>
      <c r="H150" s="13">
        <v>4.5999999999999996</v>
      </c>
      <c r="I150" s="13">
        <v>6.6</v>
      </c>
      <c r="J150" s="13">
        <v>17.399999999999999</v>
      </c>
      <c r="K150" s="13">
        <v>0.22</v>
      </c>
      <c r="L150" s="13" t="s">
        <v>49</v>
      </c>
      <c r="M150" s="13" t="s">
        <v>49</v>
      </c>
      <c r="N150" s="13">
        <v>0.02</v>
      </c>
      <c r="O150" s="13" t="s">
        <v>124</v>
      </c>
      <c r="P150" s="13" t="s">
        <v>124</v>
      </c>
      <c r="Q150" s="16">
        <v>6</v>
      </c>
    </row>
    <row r="151" spans="1:17" ht="26.4" x14ac:dyDescent="0.3">
      <c r="A151" s="17"/>
      <c r="B151" s="22" t="s">
        <v>55</v>
      </c>
      <c r="C151" s="13">
        <v>40</v>
      </c>
      <c r="D151" s="13">
        <v>2.11</v>
      </c>
      <c r="E151" s="13">
        <v>0.44</v>
      </c>
      <c r="F151" s="13">
        <v>19.78</v>
      </c>
      <c r="G151" s="13">
        <v>91.96</v>
      </c>
      <c r="H151" s="13">
        <v>9.1999999999999993</v>
      </c>
      <c r="I151" s="13">
        <v>10</v>
      </c>
      <c r="J151" s="13" t="s">
        <v>124</v>
      </c>
      <c r="K151" s="13">
        <v>1.24</v>
      </c>
      <c r="L151" s="13" t="s">
        <v>124</v>
      </c>
      <c r="M151" s="13">
        <v>42.4</v>
      </c>
      <c r="N151" s="13">
        <v>0.04</v>
      </c>
      <c r="O151" s="13" t="s">
        <v>124</v>
      </c>
      <c r="P151" s="13" t="s">
        <v>124</v>
      </c>
      <c r="Q151" s="16" t="s">
        <v>124</v>
      </c>
    </row>
    <row r="152" spans="1:17" s="45" customFormat="1" x14ac:dyDescent="0.3">
      <c r="A152" s="41"/>
      <c r="B152" s="42" t="s">
        <v>27</v>
      </c>
      <c r="C152" s="43"/>
      <c r="D152" s="43">
        <f t="shared" ref="D152:Q152" si="19">SUM(D145:D151)</f>
        <v>27.58</v>
      </c>
      <c r="E152" s="43">
        <f t="shared" si="19"/>
        <v>20.07</v>
      </c>
      <c r="F152" s="43">
        <f t="shared" si="19"/>
        <v>135.37</v>
      </c>
      <c r="G152" s="43">
        <f t="shared" si="19"/>
        <v>810.92000000000007</v>
      </c>
      <c r="H152" s="43">
        <f t="shared" si="19"/>
        <v>369.59000000000003</v>
      </c>
      <c r="I152" s="43">
        <f t="shared" si="19"/>
        <v>97.259999999999991</v>
      </c>
      <c r="J152" s="43">
        <f t="shared" si="19"/>
        <v>289.25</v>
      </c>
      <c r="K152" s="43">
        <f t="shared" si="19"/>
        <v>61.92</v>
      </c>
      <c r="L152" s="43">
        <f t="shared" si="19"/>
        <v>6.0299999999999994</v>
      </c>
      <c r="M152" s="43">
        <f t="shared" si="19"/>
        <v>128.148</v>
      </c>
      <c r="N152" s="43">
        <f t="shared" si="19"/>
        <v>11.409999999999998</v>
      </c>
      <c r="O152" s="43">
        <f t="shared" si="19"/>
        <v>2</v>
      </c>
      <c r="P152" s="43">
        <f t="shared" si="19"/>
        <v>0.66</v>
      </c>
      <c r="Q152" s="44">
        <f t="shared" si="19"/>
        <v>27.8</v>
      </c>
    </row>
    <row r="153" spans="1:17" x14ac:dyDescent="0.3">
      <c r="A153" s="17"/>
      <c r="B153" s="20" t="s">
        <v>40</v>
      </c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5"/>
    </row>
    <row r="154" spans="1:17" ht="26.4" x14ac:dyDescent="0.3">
      <c r="A154" s="17" t="s">
        <v>81</v>
      </c>
      <c r="B154" s="22" t="s">
        <v>17</v>
      </c>
      <c r="C154" s="13" t="s">
        <v>48</v>
      </c>
      <c r="D154" s="13">
        <v>7.0000000000000007E-2</v>
      </c>
      <c r="E154" s="13">
        <v>0.02</v>
      </c>
      <c r="F154" s="13">
        <v>15</v>
      </c>
      <c r="G154" s="13">
        <v>60</v>
      </c>
      <c r="H154" s="13">
        <v>11.1</v>
      </c>
      <c r="I154" s="13">
        <v>1.4</v>
      </c>
      <c r="J154" s="13">
        <v>2.8</v>
      </c>
      <c r="K154" s="13">
        <v>0.28000000000000003</v>
      </c>
      <c r="L154" s="13" t="s">
        <v>49</v>
      </c>
      <c r="M154" s="13" t="s">
        <v>49</v>
      </c>
      <c r="N154" s="13" t="s">
        <v>49</v>
      </c>
      <c r="O154" s="13" t="s">
        <v>49</v>
      </c>
      <c r="P154" s="13">
        <v>0.02</v>
      </c>
      <c r="Q154" s="16">
        <v>0.03</v>
      </c>
    </row>
    <row r="155" spans="1:17" x14ac:dyDescent="0.3">
      <c r="A155" s="17"/>
      <c r="B155" s="22" t="s">
        <v>41</v>
      </c>
      <c r="C155" s="13">
        <v>50</v>
      </c>
      <c r="D155" s="13">
        <v>3.95</v>
      </c>
      <c r="E155" s="13">
        <v>0.5</v>
      </c>
      <c r="F155" s="13">
        <v>24.15</v>
      </c>
      <c r="G155" s="13">
        <v>116.9</v>
      </c>
      <c r="H155" s="13">
        <v>11.5</v>
      </c>
      <c r="I155" s="13">
        <v>13.2</v>
      </c>
      <c r="J155" s="13" t="s">
        <v>49</v>
      </c>
      <c r="K155" s="13">
        <v>0.44</v>
      </c>
      <c r="L155" s="13" t="s">
        <v>49</v>
      </c>
      <c r="M155" s="13">
        <v>34.799999999999997</v>
      </c>
      <c r="N155" s="13">
        <v>0.04</v>
      </c>
      <c r="O155" s="13" t="s">
        <v>49</v>
      </c>
      <c r="P155" s="13" t="s">
        <v>49</v>
      </c>
      <c r="Q155" s="16" t="s">
        <v>49</v>
      </c>
    </row>
    <row r="156" spans="1:17" s="45" customFormat="1" x14ac:dyDescent="0.3">
      <c r="A156" s="41"/>
      <c r="B156" s="42" t="s">
        <v>27</v>
      </c>
      <c r="C156" s="42"/>
      <c r="D156" s="42">
        <f t="shared" ref="D156:K156" si="20">SUM(D154:D155)</f>
        <v>4.0200000000000005</v>
      </c>
      <c r="E156" s="42">
        <f t="shared" si="20"/>
        <v>0.52</v>
      </c>
      <c r="F156" s="42">
        <f t="shared" si="20"/>
        <v>39.15</v>
      </c>
      <c r="G156" s="42">
        <f t="shared" si="20"/>
        <v>176.9</v>
      </c>
      <c r="H156" s="42">
        <f t="shared" si="20"/>
        <v>22.6</v>
      </c>
      <c r="I156" s="42">
        <f t="shared" si="20"/>
        <v>14.6</v>
      </c>
      <c r="J156" s="42">
        <f t="shared" si="20"/>
        <v>2.8</v>
      </c>
      <c r="K156" s="42">
        <f t="shared" si="20"/>
        <v>0.72</v>
      </c>
      <c r="L156" s="42">
        <f t="shared" ref="L156:Q156" si="21">SUM(L154:L155)</f>
        <v>0</v>
      </c>
      <c r="M156" s="42">
        <f t="shared" si="21"/>
        <v>34.799999999999997</v>
      </c>
      <c r="N156" s="42">
        <f t="shared" si="21"/>
        <v>0.04</v>
      </c>
      <c r="O156" s="42">
        <f t="shared" si="21"/>
        <v>0</v>
      </c>
      <c r="P156" s="42">
        <f t="shared" si="21"/>
        <v>0.02</v>
      </c>
      <c r="Q156" s="46">
        <f t="shared" si="21"/>
        <v>0.03</v>
      </c>
    </row>
    <row r="157" spans="1:17" s="18" customFormat="1" x14ac:dyDescent="0.3">
      <c r="A157" s="32"/>
      <c r="B157" s="23" t="s">
        <v>28</v>
      </c>
      <c r="C157" s="24"/>
      <c r="D157" s="24">
        <f t="shared" ref="D157:Q157" si="22">D143+D152+D156</f>
        <v>47.52</v>
      </c>
      <c r="E157" s="24">
        <f t="shared" si="22"/>
        <v>51.56</v>
      </c>
      <c r="F157" s="24">
        <f t="shared" si="22"/>
        <v>219.55</v>
      </c>
      <c r="G157" s="24">
        <f t="shared" si="22"/>
        <v>1414.8600000000001</v>
      </c>
      <c r="H157" s="24">
        <f t="shared" si="22"/>
        <v>462.63000000000005</v>
      </c>
      <c r="I157" s="24">
        <f t="shared" si="22"/>
        <v>313.68</v>
      </c>
      <c r="J157" s="24">
        <f t="shared" si="22"/>
        <v>342.07</v>
      </c>
      <c r="K157" s="24">
        <f t="shared" si="22"/>
        <v>63.71</v>
      </c>
      <c r="L157" s="24">
        <f t="shared" si="22"/>
        <v>79.63</v>
      </c>
      <c r="M157" s="24">
        <f t="shared" si="22"/>
        <v>205.93799999999999</v>
      </c>
      <c r="N157" s="24">
        <f t="shared" si="22"/>
        <v>11.659999999999998</v>
      </c>
      <c r="O157" s="24">
        <f t="shared" si="22"/>
        <v>5.1099999999999994</v>
      </c>
      <c r="P157" s="24">
        <f t="shared" si="22"/>
        <v>7.0600000000000005</v>
      </c>
      <c r="Q157" s="33">
        <f t="shared" si="22"/>
        <v>47.86</v>
      </c>
    </row>
    <row r="158" spans="1:17" x14ac:dyDescent="0.3">
      <c r="A158" s="281" t="s">
        <v>34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</row>
    <row r="159" spans="1:17" x14ac:dyDescent="0.3">
      <c r="A159" s="17"/>
      <c r="B159" s="27" t="s">
        <v>15</v>
      </c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7"/>
    </row>
    <row r="160" spans="1:17" ht="26.4" x14ac:dyDescent="0.3">
      <c r="A160" s="210" t="s">
        <v>100</v>
      </c>
      <c r="B160" s="208" t="s">
        <v>142</v>
      </c>
      <c r="C160" s="209">
        <v>60</v>
      </c>
      <c r="D160" s="209">
        <v>5.75</v>
      </c>
      <c r="E160" s="209">
        <v>12.7</v>
      </c>
      <c r="F160" s="209">
        <v>0.7</v>
      </c>
      <c r="G160" s="209">
        <v>141</v>
      </c>
      <c r="H160" s="209">
        <v>14</v>
      </c>
      <c r="I160" s="209">
        <v>8</v>
      </c>
      <c r="J160" s="209">
        <v>67</v>
      </c>
      <c r="K160" s="209">
        <v>0.9</v>
      </c>
      <c r="L160" s="209">
        <v>20</v>
      </c>
      <c r="M160" s="209">
        <v>22.5</v>
      </c>
      <c r="N160" s="209">
        <v>0.2</v>
      </c>
      <c r="O160" s="209">
        <v>0.05</v>
      </c>
      <c r="P160" s="209">
        <v>1.1000000000000001</v>
      </c>
      <c r="Q160" s="211" t="s">
        <v>49</v>
      </c>
    </row>
    <row r="161" spans="1:17" ht="26.4" x14ac:dyDescent="0.3">
      <c r="A161" s="17" t="s">
        <v>99</v>
      </c>
      <c r="B161" s="22" t="s">
        <v>53</v>
      </c>
      <c r="C161" s="13">
        <v>150</v>
      </c>
      <c r="D161" s="13">
        <v>2.66</v>
      </c>
      <c r="E161" s="13">
        <v>4.88</v>
      </c>
      <c r="F161" s="13">
        <v>12.9</v>
      </c>
      <c r="G161" s="13">
        <v>213</v>
      </c>
      <c r="H161" s="13">
        <v>55.74</v>
      </c>
      <c r="I161" s="13">
        <v>24.39</v>
      </c>
      <c r="J161" s="13">
        <v>67.5</v>
      </c>
      <c r="K161" s="13">
        <v>0.9</v>
      </c>
      <c r="L161" s="13">
        <v>69</v>
      </c>
      <c r="M161" s="13">
        <v>413.44</v>
      </c>
      <c r="N161" s="13">
        <v>0.09</v>
      </c>
      <c r="O161" s="13">
        <v>0.09</v>
      </c>
      <c r="P161" s="13">
        <v>0.96</v>
      </c>
      <c r="Q161" s="16">
        <v>18.77</v>
      </c>
    </row>
    <row r="162" spans="1:17" ht="26.4" x14ac:dyDescent="0.3">
      <c r="A162" s="214" t="s">
        <v>81</v>
      </c>
      <c r="B162" s="215" t="s">
        <v>17</v>
      </c>
      <c r="C162" s="212" t="s">
        <v>48</v>
      </c>
      <c r="D162" s="212">
        <v>7.0000000000000007E-2</v>
      </c>
      <c r="E162" s="212">
        <v>0.02</v>
      </c>
      <c r="F162" s="212">
        <v>15</v>
      </c>
      <c r="G162" s="212">
        <v>60</v>
      </c>
      <c r="H162" s="212">
        <v>11.1</v>
      </c>
      <c r="I162" s="212">
        <v>1.4</v>
      </c>
      <c r="J162" s="212">
        <v>2.8</v>
      </c>
      <c r="K162" s="212">
        <v>0.28000000000000003</v>
      </c>
      <c r="L162" s="212" t="s">
        <v>49</v>
      </c>
      <c r="M162" s="212" t="s">
        <v>49</v>
      </c>
      <c r="N162" s="212" t="s">
        <v>49</v>
      </c>
      <c r="O162" s="212" t="s">
        <v>49</v>
      </c>
      <c r="P162" s="212">
        <v>0.02</v>
      </c>
      <c r="Q162" s="213">
        <v>0.03</v>
      </c>
    </row>
    <row r="163" spans="1:17" s="9" customFormat="1" x14ac:dyDescent="0.3">
      <c r="A163" s="218"/>
      <c r="B163" s="219" t="s">
        <v>54</v>
      </c>
      <c r="C163" s="216">
        <v>40</v>
      </c>
      <c r="D163" s="216">
        <v>3.16</v>
      </c>
      <c r="E163" s="216">
        <v>0.4</v>
      </c>
      <c r="F163" s="216">
        <v>19.32</v>
      </c>
      <c r="G163" s="216">
        <v>93.52</v>
      </c>
      <c r="H163" s="216">
        <v>9.1999999999999993</v>
      </c>
      <c r="I163" s="216">
        <v>13.2</v>
      </c>
      <c r="J163" s="216">
        <v>34.799999999999997</v>
      </c>
      <c r="K163" s="216">
        <v>0.44</v>
      </c>
      <c r="L163" s="216" t="s">
        <v>49</v>
      </c>
      <c r="M163" s="216" t="s">
        <v>49</v>
      </c>
      <c r="N163" s="216">
        <v>0.04</v>
      </c>
      <c r="O163" s="216" t="s">
        <v>124</v>
      </c>
      <c r="P163" s="216" t="s">
        <v>124</v>
      </c>
      <c r="Q163" s="217">
        <v>12</v>
      </c>
    </row>
    <row r="164" spans="1:17" s="18" customFormat="1" x14ac:dyDescent="0.3">
      <c r="A164" s="32"/>
      <c r="B164" s="23" t="s">
        <v>27</v>
      </c>
      <c r="C164" s="24"/>
      <c r="D164" s="24">
        <f>SUM(D160:D163)</f>
        <v>11.64</v>
      </c>
      <c r="E164" s="24">
        <f>SUM(E160:E163)</f>
        <v>17.999999999999996</v>
      </c>
      <c r="F164" s="24">
        <f>SUM(F160:F163)</f>
        <v>47.92</v>
      </c>
      <c r="G164" s="24">
        <f>SUM(G160:G163)</f>
        <v>507.52</v>
      </c>
      <c r="H164" s="24">
        <f>SUM(H160:H163)</f>
        <v>90.04</v>
      </c>
      <c r="I164" s="24">
        <f>SUM(I160:I163)</f>
        <v>46.989999999999995</v>
      </c>
      <c r="J164" s="24">
        <f>SUM(J160:J163)</f>
        <v>172.10000000000002</v>
      </c>
      <c r="K164" s="24">
        <f>SUM(K160:K163)</f>
        <v>2.52</v>
      </c>
      <c r="L164" s="24">
        <f>SUM(L160:L163)</f>
        <v>89</v>
      </c>
      <c r="M164" s="24">
        <f>SUM(M160:M163)</f>
        <v>435.94</v>
      </c>
      <c r="N164" s="24">
        <f>SUM(N160:N163)</f>
        <v>0.33</v>
      </c>
      <c r="O164" s="24">
        <f>SUM(O160:O163)</f>
        <v>0.14000000000000001</v>
      </c>
      <c r="P164" s="24">
        <f>SUM(P160:P163)</f>
        <v>2.08</v>
      </c>
      <c r="Q164" s="33">
        <f>SUM(Q160:Q163)</f>
        <v>30.8</v>
      </c>
    </row>
    <row r="165" spans="1:17" x14ac:dyDescent="0.3">
      <c r="A165" s="17"/>
      <c r="B165" s="27" t="s">
        <v>20</v>
      </c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7"/>
    </row>
    <row r="166" spans="1:17" ht="26.4" x14ac:dyDescent="0.3">
      <c r="A166" s="222" t="s">
        <v>71</v>
      </c>
      <c r="B166" s="223" t="s">
        <v>65</v>
      </c>
      <c r="C166" s="220">
        <v>50</v>
      </c>
      <c r="D166" s="220">
        <v>0.7</v>
      </c>
      <c r="E166" s="220">
        <v>2.7</v>
      </c>
      <c r="F166" s="220">
        <v>4.5</v>
      </c>
      <c r="G166" s="220">
        <v>47</v>
      </c>
      <c r="H166" s="220">
        <v>7</v>
      </c>
      <c r="I166" s="220">
        <v>10</v>
      </c>
      <c r="J166" s="220">
        <v>13</v>
      </c>
      <c r="K166" s="220">
        <v>0.45</v>
      </c>
      <c r="L166" s="220" t="s">
        <v>49</v>
      </c>
      <c r="M166" s="220">
        <v>66.5</v>
      </c>
      <c r="N166" s="220">
        <v>0.03</v>
      </c>
      <c r="O166" s="220">
        <v>0.02</v>
      </c>
      <c r="P166" s="220">
        <v>0.25</v>
      </c>
      <c r="Q166" s="221">
        <v>12.2</v>
      </c>
    </row>
    <row r="167" spans="1:17" ht="26.4" x14ac:dyDescent="0.3">
      <c r="A167" s="226" t="s">
        <v>101</v>
      </c>
      <c r="B167" s="227" t="s">
        <v>72</v>
      </c>
      <c r="C167" s="224" t="s">
        <v>63</v>
      </c>
      <c r="D167" s="224">
        <v>8.1300000000000008</v>
      </c>
      <c r="E167" s="224">
        <v>3.96</v>
      </c>
      <c r="F167" s="224">
        <v>12.11</v>
      </c>
      <c r="G167" s="224">
        <v>121.5</v>
      </c>
      <c r="H167" s="224">
        <v>50.6</v>
      </c>
      <c r="I167" s="224">
        <v>23.13</v>
      </c>
      <c r="J167" s="224">
        <v>46.1</v>
      </c>
      <c r="K167" s="224">
        <v>1.1000000000000001</v>
      </c>
      <c r="L167" s="224" t="s">
        <v>49</v>
      </c>
      <c r="M167" s="224">
        <v>216.8</v>
      </c>
      <c r="N167" s="224">
        <v>0.3</v>
      </c>
      <c r="O167" s="224">
        <v>0.4</v>
      </c>
      <c r="P167" s="224">
        <v>0.43</v>
      </c>
      <c r="Q167" s="225">
        <v>10.199999999999999</v>
      </c>
    </row>
    <row r="168" spans="1:17" ht="26.4" x14ac:dyDescent="0.3">
      <c r="A168" s="17" t="s">
        <v>141</v>
      </c>
      <c r="B168" s="22" t="s">
        <v>187</v>
      </c>
      <c r="C168" s="13" t="s">
        <v>186</v>
      </c>
      <c r="D168" s="13">
        <v>10.42</v>
      </c>
      <c r="E168" s="13">
        <v>10.09</v>
      </c>
      <c r="F168" s="13">
        <v>3</v>
      </c>
      <c r="G168" s="13">
        <v>144.55000000000001</v>
      </c>
      <c r="H168" s="13">
        <v>29.26</v>
      </c>
      <c r="I168" s="13">
        <v>29.05</v>
      </c>
      <c r="J168" s="13">
        <v>128.93</v>
      </c>
      <c r="K168" s="13">
        <v>0.56999999999999995</v>
      </c>
      <c r="L168" s="13">
        <v>33.409999999999997</v>
      </c>
      <c r="M168" s="13">
        <v>38.450000000000003</v>
      </c>
      <c r="N168" s="13">
        <v>0.08</v>
      </c>
      <c r="O168" s="13">
        <v>0.8</v>
      </c>
      <c r="P168" s="13">
        <v>0.9</v>
      </c>
      <c r="Q168" s="16">
        <v>1.06</v>
      </c>
    </row>
    <row r="169" spans="1:17" ht="39.6" x14ac:dyDescent="0.3">
      <c r="A169" s="230" t="s">
        <v>77</v>
      </c>
      <c r="B169" s="231" t="s">
        <v>52</v>
      </c>
      <c r="C169" s="228">
        <v>157.5</v>
      </c>
      <c r="D169" s="228">
        <v>5.73</v>
      </c>
      <c r="E169" s="228">
        <v>6.07</v>
      </c>
      <c r="F169" s="228">
        <v>31.98</v>
      </c>
      <c r="G169" s="228">
        <v>205</v>
      </c>
      <c r="H169" s="228">
        <v>9.7799999999999994</v>
      </c>
      <c r="I169" s="228">
        <v>7.9</v>
      </c>
      <c r="J169" s="228">
        <v>39.450000000000003</v>
      </c>
      <c r="K169" s="228">
        <v>0.81</v>
      </c>
      <c r="L169" s="228">
        <v>30</v>
      </c>
      <c r="M169" s="228">
        <v>0.74</v>
      </c>
      <c r="N169" s="228">
        <v>0.03</v>
      </c>
      <c r="O169" s="228">
        <v>0.55000000000000004</v>
      </c>
      <c r="P169" s="228">
        <v>1.5</v>
      </c>
      <c r="Q169" s="229" t="s">
        <v>49</v>
      </c>
    </row>
    <row r="170" spans="1:17" ht="26.4" x14ac:dyDescent="0.3">
      <c r="A170" s="234" t="s">
        <v>85</v>
      </c>
      <c r="B170" s="235" t="s">
        <v>42</v>
      </c>
      <c r="C170" s="232" t="s">
        <v>50</v>
      </c>
      <c r="D170" s="232">
        <v>0.13</v>
      </c>
      <c r="E170" s="232">
        <v>0.02</v>
      </c>
      <c r="F170" s="232">
        <v>15.2</v>
      </c>
      <c r="G170" s="232">
        <v>62</v>
      </c>
      <c r="H170" s="232">
        <v>14.2</v>
      </c>
      <c r="I170" s="232">
        <v>2.4</v>
      </c>
      <c r="J170" s="232">
        <v>4.4000000000000004</v>
      </c>
      <c r="K170" s="232">
        <v>0.36</v>
      </c>
      <c r="L170" s="232" t="s">
        <v>49</v>
      </c>
      <c r="M170" s="232" t="s">
        <v>49</v>
      </c>
      <c r="N170" s="232" t="s">
        <v>49</v>
      </c>
      <c r="O170" s="232" t="s">
        <v>49</v>
      </c>
      <c r="P170" s="232">
        <v>0.03</v>
      </c>
      <c r="Q170" s="233">
        <v>0.02</v>
      </c>
    </row>
    <row r="171" spans="1:17" x14ac:dyDescent="0.3">
      <c r="A171" s="17"/>
      <c r="B171" s="22" t="s">
        <v>54</v>
      </c>
      <c r="C171" s="13">
        <v>20</v>
      </c>
      <c r="D171" s="13">
        <v>1.58</v>
      </c>
      <c r="E171" s="13">
        <v>0.2</v>
      </c>
      <c r="F171" s="13">
        <v>9.66</v>
      </c>
      <c r="G171" s="13">
        <v>46.76</v>
      </c>
      <c r="H171" s="13">
        <v>4.5999999999999996</v>
      </c>
      <c r="I171" s="13">
        <v>6.6</v>
      </c>
      <c r="J171" s="13">
        <v>17.399999999999999</v>
      </c>
      <c r="K171" s="13">
        <v>0.22</v>
      </c>
      <c r="L171" s="13" t="s">
        <v>49</v>
      </c>
      <c r="M171" s="13" t="s">
        <v>49</v>
      </c>
      <c r="N171" s="13">
        <v>0.02</v>
      </c>
      <c r="O171" s="13" t="s">
        <v>124</v>
      </c>
      <c r="P171" s="13" t="s">
        <v>124</v>
      </c>
      <c r="Q171" s="16">
        <v>6</v>
      </c>
    </row>
    <row r="172" spans="1:17" ht="26.4" x14ac:dyDescent="0.3">
      <c r="A172" s="17"/>
      <c r="B172" s="22" t="s">
        <v>55</v>
      </c>
      <c r="C172" s="13">
        <v>40</v>
      </c>
      <c r="D172" s="13">
        <v>2.11</v>
      </c>
      <c r="E172" s="13">
        <v>0.44</v>
      </c>
      <c r="F172" s="13">
        <v>19.78</v>
      </c>
      <c r="G172" s="13">
        <v>91.96</v>
      </c>
      <c r="H172" s="13">
        <v>9.1999999999999993</v>
      </c>
      <c r="I172" s="13">
        <v>10</v>
      </c>
      <c r="J172" s="13" t="s">
        <v>124</v>
      </c>
      <c r="K172" s="13">
        <v>1.24</v>
      </c>
      <c r="L172" s="13" t="s">
        <v>124</v>
      </c>
      <c r="M172" s="13">
        <v>42.4</v>
      </c>
      <c r="N172" s="13">
        <v>0.04</v>
      </c>
      <c r="O172" s="13" t="s">
        <v>124</v>
      </c>
      <c r="P172" s="13" t="s">
        <v>124</v>
      </c>
      <c r="Q172" s="16" t="s">
        <v>124</v>
      </c>
    </row>
    <row r="173" spans="1:17" s="18" customFormat="1" x14ac:dyDescent="0.3">
      <c r="A173" s="32"/>
      <c r="B173" s="23" t="s">
        <v>27</v>
      </c>
      <c r="C173" s="24"/>
      <c r="D173" s="24">
        <f t="shared" ref="D173:Q173" si="23">SUM(D166:D172)</f>
        <v>28.799999999999997</v>
      </c>
      <c r="E173" s="24">
        <f t="shared" si="23"/>
        <v>23.48</v>
      </c>
      <c r="F173" s="24">
        <f t="shared" si="23"/>
        <v>96.23</v>
      </c>
      <c r="G173" s="24">
        <f t="shared" si="23"/>
        <v>718.77</v>
      </c>
      <c r="H173" s="24">
        <f t="shared" si="23"/>
        <v>124.64</v>
      </c>
      <c r="I173" s="24">
        <f t="shared" si="23"/>
        <v>89.08</v>
      </c>
      <c r="J173" s="24">
        <f t="shared" si="23"/>
        <v>249.28000000000003</v>
      </c>
      <c r="K173" s="24">
        <f t="shared" si="23"/>
        <v>4.75</v>
      </c>
      <c r="L173" s="24">
        <f t="shared" si="23"/>
        <v>63.41</v>
      </c>
      <c r="M173" s="24">
        <f t="shared" si="23"/>
        <v>364.89</v>
      </c>
      <c r="N173" s="24">
        <f t="shared" si="23"/>
        <v>0.49999999999999994</v>
      </c>
      <c r="O173" s="24">
        <f t="shared" si="23"/>
        <v>1.7700000000000002</v>
      </c>
      <c r="P173" s="24">
        <f t="shared" si="23"/>
        <v>3.11</v>
      </c>
      <c r="Q173" s="33">
        <f t="shared" si="23"/>
        <v>29.479999999999997</v>
      </c>
    </row>
    <row r="174" spans="1:17" x14ac:dyDescent="0.3">
      <c r="A174" s="17"/>
      <c r="B174" s="27" t="s">
        <v>40</v>
      </c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5"/>
    </row>
    <row r="175" spans="1:17" ht="26.4" x14ac:dyDescent="0.3">
      <c r="A175" s="17" t="s">
        <v>102</v>
      </c>
      <c r="B175" s="22" t="s">
        <v>175</v>
      </c>
      <c r="C175" s="13">
        <v>200</v>
      </c>
      <c r="D175" s="13">
        <v>5.8</v>
      </c>
      <c r="E175" s="13">
        <v>5</v>
      </c>
      <c r="F175" s="13">
        <v>8</v>
      </c>
      <c r="G175" s="13">
        <v>100</v>
      </c>
      <c r="H175" s="13">
        <v>240</v>
      </c>
      <c r="I175" s="13">
        <v>28</v>
      </c>
      <c r="J175" s="13">
        <v>180</v>
      </c>
      <c r="K175" s="13">
        <v>0.2</v>
      </c>
      <c r="L175" s="13">
        <v>40</v>
      </c>
      <c r="M175" s="13">
        <v>44.4</v>
      </c>
      <c r="N175" s="13">
        <v>0.08</v>
      </c>
      <c r="O175" s="13">
        <v>0.34</v>
      </c>
      <c r="P175" s="13">
        <v>0.2</v>
      </c>
      <c r="Q175" s="16">
        <v>1.4</v>
      </c>
    </row>
    <row r="176" spans="1:17" x14ac:dyDescent="0.3">
      <c r="A176" s="17"/>
      <c r="B176" s="22" t="s">
        <v>160</v>
      </c>
      <c r="C176" s="13">
        <v>40</v>
      </c>
      <c r="D176" s="13">
        <v>5.33</v>
      </c>
      <c r="E176" s="13">
        <v>6.27</v>
      </c>
      <c r="F176" s="13">
        <v>37.33</v>
      </c>
      <c r="G176" s="13">
        <v>170</v>
      </c>
      <c r="H176" s="13">
        <v>15.6</v>
      </c>
      <c r="I176" s="13">
        <v>18.600000000000001</v>
      </c>
      <c r="J176" s="13">
        <v>23.4</v>
      </c>
      <c r="K176" s="13">
        <v>0.6</v>
      </c>
      <c r="L176" s="13" t="s">
        <v>124</v>
      </c>
      <c r="M176" s="13" t="s">
        <v>124</v>
      </c>
      <c r="N176" s="13" t="s">
        <v>49</v>
      </c>
      <c r="O176" s="13" t="s">
        <v>49</v>
      </c>
      <c r="P176" s="13" t="s">
        <v>49</v>
      </c>
      <c r="Q176" s="16" t="s">
        <v>49</v>
      </c>
    </row>
    <row r="177" spans="1:17" s="45" customFormat="1" x14ac:dyDescent="0.3">
      <c r="A177" s="41"/>
      <c r="B177" s="42" t="s">
        <v>27</v>
      </c>
      <c r="C177" s="42"/>
      <c r="D177" s="42">
        <f t="shared" ref="D177:Q177" si="24">SUM(D175:D176)</f>
        <v>11.129999999999999</v>
      </c>
      <c r="E177" s="42">
        <f t="shared" si="24"/>
        <v>11.27</v>
      </c>
      <c r="F177" s="42">
        <f t="shared" si="24"/>
        <v>45.33</v>
      </c>
      <c r="G177" s="42">
        <f t="shared" si="24"/>
        <v>270</v>
      </c>
      <c r="H177" s="42">
        <f t="shared" si="24"/>
        <v>255.6</v>
      </c>
      <c r="I177" s="42">
        <f t="shared" si="24"/>
        <v>46.6</v>
      </c>
      <c r="J177" s="42">
        <f t="shared" si="24"/>
        <v>203.4</v>
      </c>
      <c r="K177" s="42">
        <f t="shared" si="24"/>
        <v>0.8</v>
      </c>
      <c r="L177" s="42">
        <f t="shared" si="24"/>
        <v>40</v>
      </c>
      <c r="M177" s="42">
        <f t="shared" si="24"/>
        <v>44.4</v>
      </c>
      <c r="N177" s="42">
        <f t="shared" si="24"/>
        <v>0.08</v>
      </c>
      <c r="O177" s="42">
        <f t="shared" si="24"/>
        <v>0.34</v>
      </c>
      <c r="P177" s="42">
        <f t="shared" si="24"/>
        <v>0.2</v>
      </c>
      <c r="Q177" s="46">
        <f t="shared" si="24"/>
        <v>1.4</v>
      </c>
    </row>
    <row r="178" spans="1:17" s="18" customFormat="1" x14ac:dyDescent="0.3">
      <c r="A178" s="32"/>
      <c r="B178" s="23" t="s">
        <v>22</v>
      </c>
      <c r="C178" s="24"/>
      <c r="D178" s="24">
        <f t="shared" ref="D178:Q178" si="25">D164+D173+D177</f>
        <v>51.569999999999993</v>
      </c>
      <c r="E178" s="24">
        <f t="shared" si="25"/>
        <v>52.75</v>
      </c>
      <c r="F178" s="24">
        <f t="shared" si="25"/>
        <v>189.48000000000002</v>
      </c>
      <c r="G178" s="24">
        <f t="shared" si="25"/>
        <v>1496.29</v>
      </c>
      <c r="H178" s="24">
        <f t="shared" si="25"/>
        <v>470.28</v>
      </c>
      <c r="I178" s="24">
        <f t="shared" si="25"/>
        <v>182.67</v>
      </c>
      <c r="J178" s="24">
        <f t="shared" si="25"/>
        <v>624.78000000000009</v>
      </c>
      <c r="K178" s="24">
        <f t="shared" si="25"/>
        <v>8.07</v>
      </c>
      <c r="L178" s="24">
        <f t="shared" si="25"/>
        <v>192.41</v>
      </c>
      <c r="M178" s="24">
        <f t="shared" si="25"/>
        <v>845.2299999999999</v>
      </c>
      <c r="N178" s="24">
        <f t="shared" si="25"/>
        <v>0.90999999999999992</v>
      </c>
      <c r="O178" s="24">
        <f t="shared" si="25"/>
        <v>2.25</v>
      </c>
      <c r="P178" s="24">
        <f t="shared" si="25"/>
        <v>5.39</v>
      </c>
      <c r="Q178" s="33">
        <f t="shared" si="25"/>
        <v>61.68</v>
      </c>
    </row>
    <row r="179" spans="1:17" x14ac:dyDescent="0.3">
      <c r="A179" s="281" t="s">
        <v>35</v>
      </c>
      <c r="B179" s="282"/>
      <c r="C179" s="282"/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3"/>
    </row>
    <row r="180" spans="1:17" x14ac:dyDescent="0.3">
      <c r="A180" s="17"/>
      <c r="B180" s="20" t="s">
        <v>15</v>
      </c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7"/>
    </row>
    <row r="181" spans="1:17" s="9" customFormat="1" ht="26.4" x14ac:dyDescent="0.3">
      <c r="A181" s="238" t="s">
        <v>92</v>
      </c>
      <c r="B181" s="239" t="s">
        <v>66</v>
      </c>
      <c r="C181" s="236">
        <v>50</v>
      </c>
      <c r="D181" s="236">
        <v>5.67</v>
      </c>
      <c r="E181" s="236">
        <v>14.48</v>
      </c>
      <c r="F181" s="236">
        <v>5.73</v>
      </c>
      <c r="G181" s="236">
        <v>176.8</v>
      </c>
      <c r="H181" s="236">
        <v>5.0999999999999996</v>
      </c>
      <c r="I181" s="236">
        <v>13.83</v>
      </c>
      <c r="J181" s="236">
        <v>80</v>
      </c>
      <c r="K181" s="236">
        <v>0.89</v>
      </c>
      <c r="L181" s="236">
        <v>16.25</v>
      </c>
      <c r="M181" s="236">
        <v>19.53</v>
      </c>
      <c r="N181" s="236">
        <v>0.15</v>
      </c>
      <c r="O181" s="236">
        <v>0.16</v>
      </c>
      <c r="P181" s="236">
        <v>0.04</v>
      </c>
      <c r="Q181" s="237">
        <v>1.27</v>
      </c>
    </row>
    <row r="182" spans="1:17" ht="26.4" x14ac:dyDescent="0.3">
      <c r="A182" s="17" t="s">
        <v>82</v>
      </c>
      <c r="B182" s="22" t="s">
        <v>21</v>
      </c>
      <c r="C182" s="13">
        <v>150</v>
      </c>
      <c r="D182" s="13">
        <v>8.6</v>
      </c>
      <c r="E182" s="13">
        <v>6.09</v>
      </c>
      <c r="F182" s="13">
        <v>38.6</v>
      </c>
      <c r="G182" s="13">
        <v>243.75</v>
      </c>
      <c r="H182" s="13">
        <v>288.33</v>
      </c>
      <c r="I182" s="13">
        <v>16.47</v>
      </c>
      <c r="J182" s="13">
        <v>150.83000000000001</v>
      </c>
      <c r="K182" s="13">
        <v>22.6</v>
      </c>
      <c r="L182" s="13">
        <v>5.3</v>
      </c>
      <c r="M182" s="13">
        <v>25.16</v>
      </c>
      <c r="N182" s="13">
        <v>0.8</v>
      </c>
      <c r="O182" s="13">
        <v>0.23</v>
      </c>
      <c r="P182" s="13">
        <v>0.1</v>
      </c>
      <c r="Q182" s="16">
        <v>5.5</v>
      </c>
    </row>
    <row r="183" spans="1:17" ht="26.4" x14ac:dyDescent="0.3">
      <c r="A183" s="243" t="s">
        <v>81</v>
      </c>
      <c r="B183" s="244" t="s">
        <v>17</v>
      </c>
      <c r="C183" s="241" t="s">
        <v>48</v>
      </c>
      <c r="D183" s="241">
        <v>7.0000000000000007E-2</v>
      </c>
      <c r="E183" s="241">
        <v>0.02</v>
      </c>
      <c r="F183" s="241">
        <v>15</v>
      </c>
      <c r="G183" s="241">
        <v>60</v>
      </c>
      <c r="H183" s="241">
        <v>11.1</v>
      </c>
      <c r="I183" s="241">
        <v>1.4</v>
      </c>
      <c r="J183" s="241">
        <v>2.8</v>
      </c>
      <c r="K183" s="241">
        <v>0.28000000000000003</v>
      </c>
      <c r="L183" s="241" t="s">
        <v>49</v>
      </c>
      <c r="M183" s="241" t="s">
        <v>49</v>
      </c>
      <c r="N183" s="241" t="s">
        <v>49</v>
      </c>
      <c r="O183" s="241" t="s">
        <v>49</v>
      </c>
      <c r="P183" s="241">
        <v>0.02</v>
      </c>
      <c r="Q183" s="242">
        <v>0.03</v>
      </c>
    </row>
    <row r="184" spans="1:17" s="240" customFormat="1" x14ac:dyDescent="0.3">
      <c r="A184" s="243"/>
      <c r="B184" s="244" t="s">
        <v>54</v>
      </c>
      <c r="C184" s="241">
        <v>40</v>
      </c>
      <c r="D184" s="241">
        <v>3.16</v>
      </c>
      <c r="E184" s="241">
        <v>0.4</v>
      </c>
      <c r="F184" s="241">
        <v>19.32</v>
      </c>
      <c r="G184" s="241">
        <v>93.52</v>
      </c>
      <c r="H184" s="241">
        <v>9.1999999999999993</v>
      </c>
      <c r="I184" s="241">
        <v>13.2</v>
      </c>
      <c r="J184" s="241">
        <v>34.799999999999997</v>
      </c>
      <c r="K184" s="241">
        <v>0.44</v>
      </c>
      <c r="L184" s="241" t="s">
        <v>49</v>
      </c>
      <c r="M184" s="241" t="s">
        <v>49</v>
      </c>
      <c r="N184" s="241">
        <v>0.04</v>
      </c>
      <c r="O184" s="241" t="s">
        <v>124</v>
      </c>
      <c r="P184" s="241" t="s">
        <v>124</v>
      </c>
      <c r="Q184" s="242">
        <v>12</v>
      </c>
    </row>
    <row r="185" spans="1:17" s="45" customFormat="1" x14ac:dyDescent="0.3">
      <c r="A185" s="41"/>
      <c r="B185" s="42" t="s">
        <v>27</v>
      </c>
      <c r="C185" s="43"/>
      <c r="D185" s="43">
        <f>SUM(D181:D184)</f>
        <v>17.5</v>
      </c>
      <c r="E185" s="43">
        <f>SUM(E181:E184)</f>
        <v>20.99</v>
      </c>
      <c r="F185" s="43">
        <f>SUM(F181:F184)</f>
        <v>78.650000000000006</v>
      </c>
      <c r="G185" s="43">
        <f>SUM(G181:G184)</f>
        <v>574.07000000000005</v>
      </c>
      <c r="H185" s="43">
        <f>SUM(H181:H184)</f>
        <v>313.73</v>
      </c>
      <c r="I185" s="43">
        <f>SUM(I181:I184)</f>
        <v>44.899999999999991</v>
      </c>
      <c r="J185" s="43">
        <f>SUM(J181:J184)</f>
        <v>268.43</v>
      </c>
      <c r="K185" s="43">
        <f>SUM(K181:K184)</f>
        <v>24.210000000000004</v>
      </c>
      <c r="L185" s="43">
        <f>SUM(L181:L184)</f>
        <v>21.55</v>
      </c>
      <c r="M185" s="43">
        <f>SUM(M181:M184)</f>
        <v>44.69</v>
      </c>
      <c r="N185" s="43">
        <f>SUM(N181:N184)</f>
        <v>0.9900000000000001</v>
      </c>
      <c r="O185" s="43">
        <f>SUM(O181:O184)</f>
        <v>0.39</v>
      </c>
      <c r="P185" s="43">
        <f>SUM(P181:P184)</f>
        <v>0.16</v>
      </c>
      <c r="Q185" s="44">
        <f>SUM(Q181:Q184)</f>
        <v>18.8</v>
      </c>
    </row>
    <row r="186" spans="1:17" x14ac:dyDescent="0.3">
      <c r="A186" s="17"/>
      <c r="B186" s="20" t="s">
        <v>20</v>
      </c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7"/>
    </row>
    <row r="187" spans="1:17" ht="39.6" x14ac:dyDescent="0.3">
      <c r="A187" s="247" t="s">
        <v>96</v>
      </c>
      <c r="B187" s="248" t="s">
        <v>112</v>
      </c>
      <c r="C187" s="245">
        <v>50</v>
      </c>
      <c r="D187" s="245">
        <v>0.55000000000000004</v>
      </c>
      <c r="E187" s="245">
        <v>1.75</v>
      </c>
      <c r="F187" s="245">
        <v>1.9</v>
      </c>
      <c r="G187" s="245">
        <v>11</v>
      </c>
      <c r="H187" s="245">
        <v>7</v>
      </c>
      <c r="I187" s="245">
        <v>10</v>
      </c>
      <c r="J187" s="245">
        <v>13</v>
      </c>
      <c r="K187" s="245">
        <v>0.45</v>
      </c>
      <c r="L187" s="245" t="s">
        <v>124</v>
      </c>
      <c r="M187" s="245">
        <v>66.5</v>
      </c>
      <c r="N187" s="245">
        <v>0.03</v>
      </c>
      <c r="O187" s="245">
        <v>0.02</v>
      </c>
      <c r="P187" s="245">
        <v>0.25</v>
      </c>
      <c r="Q187" s="246">
        <v>8.75</v>
      </c>
    </row>
    <row r="188" spans="1:17" ht="52.8" x14ac:dyDescent="0.3">
      <c r="A188" s="252" t="s">
        <v>188</v>
      </c>
      <c r="B188" s="250" t="s">
        <v>189</v>
      </c>
      <c r="C188" s="249" t="s">
        <v>62</v>
      </c>
      <c r="D188" s="249">
        <v>8.01</v>
      </c>
      <c r="E188" s="249">
        <v>7.61</v>
      </c>
      <c r="F188" s="249">
        <v>8.92</v>
      </c>
      <c r="G188" s="249">
        <v>143.19999999999999</v>
      </c>
      <c r="H188" s="249">
        <v>50.6</v>
      </c>
      <c r="I188" s="249">
        <v>23.13</v>
      </c>
      <c r="J188" s="249">
        <v>46.1</v>
      </c>
      <c r="K188" s="249">
        <v>1.1000000000000001</v>
      </c>
      <c r="L188" s="249" t="s">
        <v>49</v>
      </c>
      <c r="M188" s="249">
        <v>216.75</v>
      </c>
      <c r="N188" s="249">
        <v>0.3</v>
      </c>
      <c r="O188" s="249">
        <v>0.4</v>
      </c>
      <c r="P188" s="249">
        <v>0.43</v>
      </c>
      <c r="Q188" s="251">
        <v>10.199999999999999</v>
      </c>
    </row>
    <row r="189" spans="1:17" ht="26.4" x14ac:dyDescent="0.3">
      <c r="A189" s="17" t="s">
        <v>145</v>
      </c>
      <c r="B189" s="22" t="s">
        <v>146</v>
      </c>
      <c r="C189" s="13">
        <v>50</v>
      </c>
      <c r="D189" s="13">
        <v>9.34</v>
      </c>
      <c r="E189" s="13">
        <v>11.28</v>
      </c>
      <c r="F189" s="13">
        <v>3.82</v>
      </c>
      <c r="G189" s="13">
        <v>164</v>
      </c>
      <c r="H189" s="13">
        <v>47.63</v>
      </c>
      <c r="I189" s="13">
        <v>0.98</v>
      </c>
      <c r="J189" s="13">
        <v>0.13</v>
      </c>
      <c r="K189" s="13">
        <v>12.01</v>
      </c>
      <c r="L189" s="13">
        <v>7.01</v>
      </c>
      <c r="M189" s="13">
        <v>3963</v>
      </c>
      <c r="N189" s="13">
        <v>136.51</v>
      </c>
      <c r="O189" s="13">
        <v>9.2200000000000006</v>
      </c>
      <c r="P189" s="13">
        <v>18.75</v>
      </c>
      <c r="Q189" s="16">
        <v>47.63</v>
      </c>
    </row>
    <row r="190" spans="1:17" s="10" customFormat="1" ht="26.4" x14ac:dyDescent="0.3">
      <c r="A190" s="256" t="s">
        <v>87</v>
      </c>
      <c r="B190" s="254" t="s">
        <v>30</v>
      </c>
      <c r="C190" s="253">
        <v>150</v>
      </c>
      <c r="D190" s="253">
        <v>5.75</v>
      </c>
      <c r="E190" s="253">
        <v>3.5</v>
      </c>
      <c r="F190" s="253">
        <v>25.57</v>
      </c>
      <c r="G190" s="253">
        <v>158.16</v>
      </c>
      <c r="H190" s="253">
        <v>16.27</v>
      </c>
      <c r="I190" s="253">
        <v>32.58</v>
      </c>
      <c r="J190" s="253">
        <v>98.58</v>
      </c>
      <c r="K190" s="253">
        <v>1.1299999999999999</v>
      </c>
      <c r="L190" s="253" t="s">
        <v>124</v>
      </c>
      <c r="M190" s="253">
        <v>32</v>
      </c>
      <c r="N190" s="253">
        <v>0.17</v>
      </c>
      <c r="O190" s="253">
        <v>0.1</v>
      </c>
      <c r="P190" s="253">
        <v>1.9</v>
      </c>
      <c r="Q190" s="255">
        <v>23.3</v>
      </c>
    </row>
    <row r="191" spans="1:17" ht="26.4" x14ac:dyDescent="0.3">
      <c r="A191" s="17" t="s">
        <v>147</v>
      </c>
      <c r="B191" s="22" t="s">
        <v>148</v>
      </c>
      <c r="C191" s="13">
        <v>50</v>
      </c>
      <c r="D191" s="13">
        <v>0.88</v>
      </c>
      <c r="E191" s="13">
        <v>2.5</v>
      </c>
      <c r="F191" s="13">
        <v>3.51</v>
      </c>
      <c r="G191" s="13">
        <v>40.049999999999997</v>
      </c>
      <c r="H191" s="13">
        <v>14.62</v>
      </c>
      <c r="I191" s="13">
        <v>4.9000000000000004</v>
      </c>
      <c r="J191" s="13">
        <v>14.69</v>
      </c>
      <c r="K191" s="13">
        <v>0.2</v>
      </c>
      <c r="L191" s="13">
        <v>16.899999999999999</v>
      </c>
      <c r="M191" s="13">
        <v>30</v>
      </c>
      <c r="N191" s="13">
        <v>0.01</v>
      </c>
      <c r="O191" s="13">
        <v>0.02</v>
      </c>
      <c r="P191" s="13">
        <v>0.1</v>
      </c>
      <c r="Q191" s="16">
        <v>0.7</v>
      </c>
    </row>
    <row r="192" spans="1:17" ht="39.6" x14ac:dyDescent="0.3">
      <c r="A192" s="17" t="s">
        <v>178</v>
      </c>
      <c r="B192" s="22" t="s">
        <v>179</v>
      </c>
      <c r="C192" s="13" t="s">
        <v>48</v>
      </c>
      <c r="D192" s="13">
        <v>0.13</v>
      </c>
      <c r="E192" s="13">
        <v>0.02</v>
      </c>
      <c r="F192" s="13">
        <v>7.99</v>
      </c>
      <c r="G192" s="13">
        <v>31.92</v>
      </c>
      <c r="H192" s="13">
        <v>14.2</v>
      </c>
      <c r="I192" s="13">
        <v>2.4</v>
      </c>
      <c r="J192" s="13">
        <v>4.4000000000000004</v>
      </c>
      <c r="K192" s="13">
        <v>0.36</v>
      </c>
      <c r="L192" s="13" t="s">
        <v>49</v>
      </c>
      <c r="M192" s="13" t="s">
        <v>49</v>
      </c>
      <c r="N192" s="13" t="s">
        <v>49</v>
      </c>
      <c r="O192" s="13" t="s">
        <v>49</v>
      </c>
      <c r="P192" s="13">
        <v>0.03</v>
      </c>
      <c r="Q192" s="16">
        <v>0.02</v>
      </c>
    </row>
    <row r="193" spans="1:17" x14ac:dyDescent="0.3">
      <c r="A193" s="17"/>
      <c r="B193" s="22" t="s">
        <v>54</v>
      </c>
      <c r="C193" s="13">
        <v>20</v>
      </c>
      <c r="D193" s="13">
        <v>1.58</v>
      </c>
      <c r="E193" s="13">
        <v>0.2</v>
      </c>
      <c r="F193" s="13">
        <v>9.66</v>
      </c>
      <c r="G193" s="13">
        <v>46.76</v>
      </c>
      <c r="H193" s="13">
        <v>4.5999999999999996</v>
      </c>
      <c r="I193" s="13">
        <v>6.6</v>
      </c>
      <c r="J193" s="13">
        <v>17.399999999999999</v>
      </c>
      <c r="K193" s="13">
        <v>0.22</v>
      </c>
      <c r="L193" s="13" t="s">
        <v>49</v>
      </c>
      <c r="M193" s="13" t="s">
        <v>49</v>
      </c>
      <c r="N193" s="13">
        <v>0.02</v>
      </c>
      <c r="O193" s="13" t="s">
        <v>124</v>
      </c>
      <c r="P193" s="13" t="s">
        <v>124</v>
      </c>
      <c r="Q193" s="16">
        <v>6</v>
      </c>
    </row>
    <row r="194" spans="1:17" ht="26.4" x14ac:dyDescent="0.3">
      <c r="A194" s="17"/>
      <c r="B194" s="22" t="s">
        <v>55</v>
      </c>
      <c r="C194" s="13">
        <v>40</v>
      </c>
      <c r="D194" s="13">
        <v>2.11</v>
      </c>
      <c r="E194" s="13">
        <v>0.44</v>
      </c>
      <c r="F194" s="13">
        <v>19.78</v>
      </c>
      <c r="G194" s="13">
        <v>91.96</v>
      </c>
      <c r="H194" s="13">
        <v>9.1999999999999993</v>
      </c>
      <c r="I194" s="13">
        <v>10</v>
      </c>
      <c r="J194" s="13" t="s">
        <v>124</v>
      </c>
      <c r="K194" s="13">
        <v>1.24</v>
      </c>
      <c r="L194" s="13" t="s">
        <v>124</v>
      </c>
      <c r="M194" s="13">
        <v>42.4</v>
      </c>
      <c r="N194" s="13">
        <v>0.04</v>
      </c>
      <c r="O194" s="13" t="s">
        <v>124</v>
      </c>
      <c r="P194" s="13" t="s">
        <v>124</v>
      </c>
      <c r="Q194" s="16" t="s">
        <v>124</v>
      </c>
    </row>
    <row r="195" spans="1:17" s="45" customFormat="1" x14ac:dyDescent="0.3">
      <c r="A195" s="41"/>
      <c r="B195" s="42" t="s">
        <v>27</v>
      </c>
      <c r="C195" s="43"/>
      <c r="D195" s="43">
        <f t="shared" ref="D195:Q195" si="26">SUM(D187:D194)</f>
        <v>28.349999999999994</v>
      </c>
      <c r="E195" s="43">
        <f t="shared" si="26"/>
        <v>27.3</v>
      </c>
      <c r="F195" s="43">
        <f t="shared" si="26"/>
        <v>81.150000000000006</v>
      </c>
      <c r="G195" s="43">
        <f t="shared" si="26"/>
        <v>687.05</v>
      </c>
      <c r="H195" s="43">
        <f t="shared" si="26"/>
        <v>164.11999999999998</v>
      </c>
      <c r="I195" s="43">
        <f t="shared" si="26"/>
        <v>90.59</v>
      </c>
      <c r="J195" s="43">
        <f t="shared" si="26"/>
        <v>194.3</v>
      </c>
      <c r="K195" s="43">
        <f t="shared" si="26"/>
        <v>16.71</v>
      </c>
      <c r="L195" s="43">
        <f t="shared" si="26"/>
        <v>23.909999999999997</v>
      </c>
      <c r="M195" s="43">
        <f t="shared" si="26"/>
        <v>4350.6499999999996</v>
      </c>
      <c r="N195" s="43">
        <f t="shared" si="26"/>
        <v>137.07999999999998</v>
      </c>
      <c r="O195" s="43">
        <f t="shared" si="26"/>
        <v>9.76</v>
      </c>
      <c r="P195" s="43">
        <f t="shared" si="26"/>
        <v>21.46</v>
      </c>
      <c r="Q195" s="44">
        <f t="shared" si="26"/>
        <v>96.6</v>
      </c>
    </row>
    <row r="196" spans="1:17" x14ac:dyDescent="0.3">
      <c r="A196" s="17"/>
      <c r="B196" s="20" t="s">
        <v>40</v>
      </c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5"/>
    </row>
    <row r="197" spans="1:17" ht="26.4" x14ac:dyDescent="0.3">
      <c r="A197" s="17" t="s">
        <v>166</v>
      </c>
      <c r="B197" s="22" t="s">
        <v>167</v>
      </c>
      <c r="C197" s="25" t="s">
        <v>168</v>
      </c>
      <c r="D197" s="13">
        <v>1.52</v>
      </c>
      <c r="E197" s="13">
        <v>1.35</v>
      </c>
      <c r="F197" s="13">
        <v>15.9</v>
      </c>
      <c r="G197" s="13">
        <v>81</v>
      </c>
      <c r="H197" s="13">
        <v>126.6</v>
      </c>
      <c r="I197" s="13">
        <v>15.4</v>
      </c>
      <c r="J197" s="13">
        <v>92.8</v>
      </c>
      <c r="K197" s="13">
        <v>0.41</v>
      </c>
      <c r="L197" s="13">
        <v>10</v>
      </c>
      <c r="M197" s="13">
        <v>11.1</v>
      </c>
      <c r="N197" s="13">
        <v>0.04</v>
      </c>
      <c r="O197" s="13">
        <v>0.16</v>
      </c>
      <c r="P197" s="13">
        <v>0.12</v>
      </c>
      <c r="Q197" s="16">
        <v>1.33</v>
      </c>
    </row>
    <row r="198" spans="1:17" ht="39.6" x14ac:dyDescent="0.3">
      <c r="A198" s="17" t="s">
        <v>190</v>
      </c>
      <c r="B198" s="22" t="s">
        <v>191</v>
      </c>
      <c r="C198" s="13">
        <v>55</v>
      </c>
      <c r="D198" s="13">
        <v>2.4</v>
      </c>
      <c r="E198" s="13">
        <v>3.87</v>
      </c>
      <c r="F198" s="13">
        <v>27.83</v>
      </c>
      <c r="G198" s="13">
        <v>156</v>
      </c>
      <c r="H198" s="13">
        <v>10</v>
      </c>
      <c r="I198" s="13">
        <v>5.6</v>
      </c>
      <c r="J198" s="13">
        <v>22.8</v>
      </c>
      <c r="K198" s="13">
        <v>0.6</v>
      </c>
      <c r="L198" s="13">
        <v>20</v>
      </c>
      <c r="M198" s="13">
        <v>22.5</v>
      </c>
      <c r="N198" s="13">
        <v>0.04</v>
      </c>
      <c r="O198" s="13">
        <v>1.9E-2</v>
      </c>
      <c r="P198" s="13">
        <v>0.3</v>
      </c>
      <c r="Q198" s="16">
        <v>0.1</v>
      </c>
    </row>
    <row r="199" spans="1:17" s="45" customFormat="1" x14ac:dyDescent="0.3">
      <c r="A199" s="41"/>
      <c r="B199" s="42" t="s">
        <v>27</v>
      </c>
      <c r="C199" s="42"/>
      <c r="D199" s="42">
        <f t="shared" ref="D199:K199" si="27">SUM(D197:D198)</f>
        <v>3.92</v>
      </c>
      <c r="E199" s="42">
        <f t="shared" si="27"/>
        <v>5.2200000000000006</v>
      </c>
      <c r="F199" s="42">
        <f t="shared" si="27"/>
        <v>43.73</v>
      </c>
      <c r="G199" s="42">
        <f t="shared" si="27"/>
        <v>237</v>
      </c>
      <c r="H199" s="42">
        <f t="shared" si="27"/>
        <v>136.6</v>
      </c>
      <c r="I199" s="42">
        <f t="shared" si="27"/>
        <v>21</v>
      </c>
      <c r="J199" s="42">
        <f t="shared" si="27"/>
        <v>115.6</v>
      </c>
      <c r="K199" s="42">
        <f t="shared" si="27"/>
        <v>1.01</v>
      </c>
      <c r="L199" s="42">
        <f t="shared" ref="L199:Q199" si="28">SUM(L197:L198)</f>
        <v>30</v>
      </c>
      <c r="M199" s="42">
        <f t="shared" si="28"/>
        <v>33.6</v>
      </c>
      <c r="N199" s="42">
        <f t="shared" si="28"/>
        <v>0.08</v>
      </c>
      <c r="O199" s="42">
        <f t="shared" si="28"/>
        <v>0.17899999999999999</v>
      </c>
      <c r="P199" s="42">
        <f t="shared" si="28"/>
        <v>0.42</v>
      </c>
      <c r="Q199" s="46">
        <f t="shared" si="28"/>
        <v>1.4300000000000002</v>
      </c>
    </row>
    <row r="200" spans="1:17" s="18" customFormat="1" x14ac:dyDescent="0.3">
      <c r="A200" s="32"/>
      <c r="B200" s="23" t="s">
        <v>22</v>
      </c>
      <c r="C200" s="24"/>
      <c r="D200" s="24">
        <f t="shared" ref="D200:Q200" si="29">D185+D195+D199</f>
        <v>49.769999999999996</v>
      </c>
      <c r="E200" s="24">
        <f t="shared" si="29"/>
        <v>53.51</v>
      </c>
      <c r="F200" s="24">
        <f t="shared" si="29"/>
        <v>203.53</v>
      </c>
      <c r="G200" s="24">
        <f t="shared" si="29"/>
        <v>1498.12</v>
      </c>
      <c r="H200" s="24">
        <f t="shared" si="29"/>
        <v>614.45000000000005</v>
      </c>
      <c r="I200" s="24">
        <f t="shared" si="29"/>
        <v>156.49</v>
      </c>
      <c r="J200" s="24">
        <f t="shared" si="29"/>
        <v>578.33000000000004</v>
      </c>
      <c r="K200" s="24">
        <f t="shared" si="29"/>
        <v>41.93</v>
      </c>
      <c r="L200" s="24">
        <f t="shared" si="29"/>
        <v>75.459999999999994</v>
      </c>
      <c r="M200" s="24">
        <f t="shared" si="29"/>
        <v>4428.9399999999996</v>
      </c>
      <c r="N200" s="24">
        <f t="shared" si="29"/>
        <v>138.15</v>
      </c>
      <c r="O200" s="24">
        <f t="shared" si="29"/>
        <v>10.329000000000001</v>
      </c>
      <c r="P200" s="24">
        <f t="shared" si="29"/>
        <v>22.040000000000003</v>
      </c>
      <c r="Q200" s="33">
        <f t="shared" si="29"/>
        <v>116.83</v>
      </c>
    </row>
    <row r="201" spans="1:17" x14ac:dyDescent="0.3">
      <c r="A201" s="281" t="s">
        <v>36</v>
      </c>
      <c r="B201" s="282"/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3"/>
    </row>
    <row r="202" spans="1:17" x14ac:dyDescent="0.3">
      <c r="A202" s="17"/>
      <c r="B202" s="27" t="s">
        <v>15</v>
      </c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7"/>
    </row>
    <row r="203" spans="1:17" ht="26.4" x14ac:dyDescent="0.3">
      <c r="A203" s="259" t="s">
        <v>192</v>
      </c>
      <c r="B203" s="260" t="s">
        <v>193</v>
      </c>
      <c r="C203" s="257">
        <v>30</v>
      </c>
      <c r="D203" s="257">
        <v>0.74</v>
      </c>
      <c r="E203" s="257">
        <v>0.6</v>
      </c>
      <c r="F203" s="257">
        <v>1.5</v>
      </c>
      <c r="G203" s="257">
        <v>14.3</v>
      </c>
      <c r="H203" s="257">
        <v>5.8</v>
      </c>
      <c r="I203" s="257">
        <v>5.18</v>
      </c>
      <c r="J203" s="257">
        <v>15.71</v>
      </c>
      <c r="K203" s="257">
        <v>0.18</v>
      </c>
      <c r="L203" s="257">
        <v>3.33</v>
      </c>
      <c r="M203" s="257">
        <v>16.32</v>
      </c>
      <c r="N203" s="257">
        <v>0.01</v>
      </c>
      <c r="O203" s="257">
        <v>0.01</v>
      </c>
      <c r="P203" s="257">
        <v>0.14000000000000001</v>
      </c>
      <c r="Q203" s="258">
        <v>2.5</v>
      </c>
    </row>
    <row r="204" spans="1:17" ht="39.6" x14ac:dyDescent="0.3">
      <c r="A204" s="318" t="s">
        <v>202</v>
      </c>
      <c r="B204" s="319" t="s">
        <v>203</v>
      </c>
      <c r="C204" s="316" t="s">
        <v>204</v>
      </c>
      <c r="D204" s="316">
        <v>5.39</v>
      </c>
      <c r="E204" s="316">
        <v>9.6</v>
      </c>
      <c r="F204" s="316">
        <v>1.02</v>
      </c>
      <c r="G204" s="316">
        <v>112</v>
      </c>
      <c r="H204" s="316">
        <v>119.58</v>
      </c>
      <c r="I204" s="316">
        <v>18.72</v>
      </c>
      <c r="J204" s="316">
        <v>261.89999999999998</v>
      </c>
      <c r="K204" s="316">
        <v>3.06</v>
      </c>
      <c r="L204" s="316">
        <v>376.5</v>
      </c>
      <c r="M204" s="316">
        <v>388.8</v>
      </c>
      <c r="N204" s="316">
        <v>0.12</v>
      </c>
      <c r="O204" s="316">
        <v>0.6</v>
      </c>
      <c r="P204" s="316">
        <v>0.27</v>
      </c>
      <c r="Q204" s="317">
        <v>0.3</v>
      </c>
    </row>
    <row r="205" spans="1:17" ht="26.4" x14ac:dyDescent="0.3">
      <c r="A205" s="17" t="s">
        <v>69</v>
      </c>
      <c r="B205" s="22" t="s">
        <v>25</v>
      </c>
      <c r="C205" s="13">
        <v>200</v>
      </c>
      <c r="D205" s="13">
        <v>3.17</v>
      </c>
      <c r="E205" s="13">
        <v>2.68</v>
      </c>
      <c r="F205" s="13">
        <v>15.95</v>
      </c>
      <c r="G205" s="13">
        <v>100.6</v>
      </c>
      <c r="H205" s="13">
        <v>628.9</v>
      </c>
      <c r="I205" s="13">
        <v>70</v>
      </c>
      <c r="J205" s="13">
        <v>450</v>
      </c>
      <c r="K205" s="13">
        <v>0.67</v>
      </c>
      <c r="L205" s="13">
        <v>100</v>
      </c>
      <c r="M205" s="13">
        <v>111.1</v>
      </c>
      <c r="N205" s="13">
        <v>0.22</v>
      </c>
      <c r="O205" s="13">
        <v>0.78</v>
      </c>
      <c r="P205" s="13">
        <v>0.5</v>
      </c>
      <c r="Q205" s="16">
        <v>6.5</v>
      </c>
    </row>
    <row r="206" spans="1:17" x14ac:dyDescent="0.3">
      <c r="A206" s="17"/>
      <c r="B206" s="22" t="s">
        <v>54</v>
      </c>
      <c r="C206" s="13">
        <v>40</v>
      </c>
      <c r="D206" s="13">
        <v>3.16</v>
      </c>
      <c r="E206" s="13">
        <v>0.4</v>
      </c>
      <c r="F206" s="13">
        <v>19.32</v>
      </c>
      <c r="G206" s="13">
        <v>93.52</v>
      </c>
      <c r="H206" s="13">
        <v>9.1999999999999993</v>
      </c>
      <c r="I206" s="13">
        <v>13.2</v>
      </c>
      <c r="J206" s="13">
        <v>34.799999999999997</v>
      </c>
      <c r="K206" s="13">
        <v>0.44</v>
      </c>
      <c r="L206" s="13" t="s">
        <v>49</v>
      </c>
      <c r="M206" s="13" t="s">
        <v>49</v>
      </c>
      <c r="N206" s="13">
        <v>0.04</v>
      </c>
      <c r="O206" s="13" t="s">
        <v>124</v>
      </c>
      <c r="P206" s="13" t="s">
        <v>124</v>
      </c>
      <c r="Q206" s="16">
        <v>12</v>
      </c>
    </row>
    <row r="207" spans="1:17" s="18" customFormat="1" x14ac:dyDescent="0.3">
      <c r="A207" s="32"/>
      <c r="B207" s="23" t="s">
        <v>27</v>
      </c>
      <c r="C207" s="24"/>
      <c r="D207" s="24">
        <f>SUM(D203:D206)</f>
        <v>12.46</v>
      </c>
      <c r="E207" s="24">
        <f>SUM(E203:E206)</f>
        <v>13.28</v>
      </c>
      <c r="F207" s="24">
        <f>SUM(F203:F206)</f>
        <v>37.79</v>
      </c>
      <c r="G207" s="24">
        <f>SUM(G203:G206)</f>
        <v>320.41999999999996</v>
      </c>
      <c r="H207" s="24">
        <f>SUM(H203:H206)</f>
        <v>763.48</v>
      </c>
      <c r="I207" s="24">
        <f>SUM(I203:I206)</f>
        <v>107.10000000000001</v>
      </c>
      <c r="J207" s="24">
        <f>SUM(J203:J206)</f>
        <v>762.40999999999985</v>
      </c>
      <c r="K207" s="24">
        <f>SUM(K203:K206)</f>
        <v>4.3500000000000005</v>
      </c>
      <c r="L207" s="24">
        <f>SUM(L203:L206)</f>
        <v>479.83</v>
      </c>
      <c r="M207" s="24">
        <f>SUM(M203:M206)</f>
        <v>516.22</v>
      </c>
      <c r="N207" s="24">
        <f>SUM(N203:N206)</f>
        <v>0.38999999999999996</v>
      </c>
      <c r="O207" s="24">
        <f>SUM(O203:O206)</f>
        <v>1.3900000000000001</v>
      </c>
      <c r="P207" s="24">
        <f>SUM(P203:P206)</f>
        <v>0.91</v>
      </c>
      <c r="Q207" s="33">
        <f>SUM(Q203:Q206)</f>
        <v>21.3</v>
      </c>
    </row>
    <row r="208" spans="1:17" x14ac:dyDescent="0.3">
      <c r="A208" s="17"/>
      <c r="B208" s="27" t="s">
        <v>20</v>
      </c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7"/>
    </row>
    <row r="209" spans="1:17" x14ac:dyDescent="0.3">
      <c r="A209" s="264" t="s">
        <v>115</v>
      </c>
      <c r="B209" s="262" t="s">
        <v>70</v>
      </c>
      <c r="C209" s="261">
        <v>60</v>
      </c>
      <c r="D209" s="261">
        <v>0.88</v>
      </c>
      <c r="E209" s="261">
        <v>6.25</v>
      </c>
      <c r="F209" s="261">
        <v>4.5</v>
      </c>
      <c r="G209" s="261">
        <v>78</v>
      </c>
      <c r="H209" s="261">
        <v>19.5</v>
      </c>
      <c r="I209" s="261">
        <v>12.19</v>
      </c>
      <c r="J209" s="261">
        <v>27</v>
      </c>
      <c r="K209" s="261">
        <v>0.52</v>
      </c>
      <c r="L209" s="261" t="s">
        <v>124</v>
      </c>
      <c r="M209" s="261">
        <v>124.9</v>
      </c>
      <c r="N209" s="261">
        <v>0.02</v>
      </c>
      <c r="O209" s="261">
        <v>0.02</v>
      </c>
      <c r="P209" s="261">
        <v>0.28999999999999998</v>
      </c>
      <c r="Q209" s="263">
        <v>6</v>
      </c>
    </row>
    <row r="210" spans="1:17" ht="26.4" x14ac:dyDescent="0.3">
      <c r="A210" s="268" t="s">
        <v>137</v>
      </c>
      <c r="B210" s="266" t="s">
        <v>138</v>
      </c>
      <c r="C210" s="265" t="s">
        <v>63</v>
      </c>
      <c r="D210" s="265">
        <v>11.4</v>
      </c>
      <c r="E210" s="265">
        <v>9.1</v>
      </c>
      <c r="F210" s="265">
        <v>22.3</v>
      </c>
      <c r="G210" s="265">
        <v>280.3</v>
      </c>
      <c r="H210" s="265">
        <v>54.8</v>
      </c>
      <c r="I210" s="265">
        <v>15</v>
      </c>
      <c r="J210" s="265">
        <v>42</v>
      </c>
      <c r="K210" s="265">
        <v>4.43</v>
      </c>
      <c r="L210" s="265" t="s">
        <v>124</v>
      </c>
      <c r="M210" s="265">
        <v>17.100000000000001</v>
      </c>
      <c r="N210" s="265">
        <v>2</v>
      </c>
      <c r="O210" s="265">
        <v>0.05</v>
      </c>
      <c r="P210" s="265">
        <v>1.8</v>
      </c>
      <c r="Q210" s="267">
        <v>11.1</v>
      </c>
    </row>
    <row r="211" spans="1:17" ht="26.4" x14ac:dyDescent="0.3">
      <c r="A211" s="17" t="s">
        <v>151</v>
      </c>
      <c r="B211" s="22" t="s">
        <v>152</v>
      </c>
      <c r="C211" s="13">
        <v>150</v>
      </c>
      <c r="D211" s="13">
        <v>21.08</v>
      </c>
      <c r="E211" s="13">
        <v>21.13</v>
      </c>
      <c r="F211" s="13">
        <v>34.44</v>
      </c>
      <c r="G211" s="13">
        <v>408</v>
      </c>
      <c r="H211" s="13" t="s">
        <v>124</v>
      </c>
      <c r="I211" s="13" t="s">
        <v>124</v>
      </c>
      <c r="J211" s="13" t="s">
        <v>124</v>
      </c>
      <c r="K211" s="13">
        <v>20.74</v>
      </c>
      <c r="L211" s="13">
        <v>334.23</v>
      </c>
      <c r="M211" s="13" t="s">
        <v>124</v>
      </c>
      <c r="N211" s="13">
        <v>291.60000000000002</v>
      </c>
      <c r="O211" s="13">
        <v>66.2</v>
      </c>
      <c r="P211" s="13">
        <v>31.41</v>
      </c>
      <c r="Q211" s="16">
        <v>1.28</v>
      </c>
    </row>
    <row r="212" spans="1:17" ht="26.4" x14ac:dyDescent="0.3">
      <c r="A212" s="17" t="s">
        <v>181</v>
      </c>
      <c r="B212" s="22" t="s">
        <v>182</v>
      </c>
      <c r="C212" s="13">
        <v>200</v>
      </c>
      <c r="D212" s="13">
        <v>0.45</v>
      </c>
      <c r="E212" s="13">
        <v>0.1</v>
      </c>
      <c r="F212" s="13">
        <v>33.99</v>
      </c>
      <c r="G212" s="13">
        <v>98</v>
      </c>
      <c r="H212" s="13">
        <v>99.6</v>
      </c>
      <c r="I212" s="13">
        <v>23.3</v>
      </c>
      <c r="J212" s="13">
        <v>7.6</v>
      </c>
      <c r="K212" s="13">
        <v>12.1</v>
      </c>
      <c r="L212" s="13">
        <v>0.25</v>
      </c>
      <c r="M212" s="13">
        <v>4</v>
      </c>
      <c r="N212" s="13">
        <v>0.03</v>
      </c>
      <c r="O212" s="13">
        <v>0.01</v>
      </c>
      <c r="P212" s="13">
        <v>0.1</v>
      </c>
      <c r="Q212" s="16">
        <v>12</v>
      </c>
    </row>
    <row r="213" spans="1:17" x14ac:dyDescent="0.3">
      <c r="A213" s="17"/>
      <c r="B213" s="22" t="s">
        <v>54</v>
      </c>
      <c r="C213" s="13">
        <v>20</v>
      </c>
      <c r="D213" s="13">
        <v>1.58</v>
      </c>
      <c r="E213" s="13">
        <v>0.2</v>
      </c>
      <c r="F213" s="13">
        <v>9.66</v>
      </c>
      <c r="G213" s="13">
        <v>46.76</v>
      </c>
      <c r="H213" s="13">
        <v>4.5999999999999996</v>
      </c>
      <c r="I213" s="13">
        <v>6.6</v>
      </c>
      <c r="J213" s="13">
        <v>17.399999999999999</v>
      </c>
      <c r="K213" s="13">
        <v>0.22</v>
      </c>
      <c r="L213" s="13" t="s">
        <v>49</v>
      </c>
      <c r="M213" s="13" t="s">
        <v>49</v>
      </c>
      <c r="N213" s="13">
        <v>0.02</v>
      </c>
      <c r="O213" s="13" t="s">
        <v>124</v>
      </c>
      <c r="P213" s="13" t="s">
        <v>124</v>
      </c>
      <c r="Q213" s="16">
        <v>6</v>
      </c>
    </row>
    <row r="214" spans="1:17" ht="26.4" x14ac:dyDescent="0.3">
      <c r="A214" s="17"/>
      <c r="B214" s="22" t="s">
        <v>55</v>
      </c>
      <c r="C214" s="13">
        <v>40</v>
      </c>
      <c r="D214" s="13">
        <v>2.11</v>
      </c>
      <c r="E214" s="13">
        <v>0.44</v>
      </c>
      <c r="F214" s="13">
        <v>19.78</v>
      </c>
      <c r="G214" s="13">
        <v>91.96</v>
      </c>
      <c r="H214" s="13">
        <v>9.1999999999999993</v>
      </c>
      <c r="I214" s="13">
        <v>10</v>
      </c>
      <c r="J214" s="13" t="s">
        <v>124</v>
      </c>
      <c r="K214" s="13">
        <v>1.24</v>
      </c>
      <c r="L214" s="13" t="s">
        <v>124</v>
      </c>
      <c r="M214" s="13">
        <v>42.4</v>
      </c>
      <c r="N214" s="13">
        <v>0.04</v>
      </c>
      <c r="O214" s="13" t="s">
        <v>124</v>
      </c>
      <c r="P214" s="13" t="s">
        <v>124</v>
      </c>
      <c r="Q214" s="16" t="s">
        <v>124</v>
      </c>
    </row>
    <row r="215" spans="1:17" s="45" customFormat="1" x14ac:dyDescent="0.3">
      <c r="A215" s="41"/>
      <c r="B215" s="42" t="s">
        <v>27</v>
      </c>
      <c r="C215" s="42"/>
      <c r="D215" s="42">
        <f t="shared" ref="D215:O215" si="30">SUM(D209:D214)</f>
        <v>37.5</v>
      </c>
      <c r="E215" s="42">
        <f t="shared" si="30"/>
        <v>37.22</v>
      </c>
      <c r="F215" s="42">
        <f t="shared" si="30"/>
        <v>124.66999999999999</v>
      </c>
      <c r="G215" s="42">
        <f t="shared" si="30"/>
        <v>1003.02</v>
      </c>
      <c r="H215" s="47">
        <f t="shared" si="30"/>
        <v>187.69999999999996</v>
      </c>
      <c r="I215" s="42">
        <f t="shared" si="30"/>
        <v>67.09</v>
      </c>
      <c r="J215" s="42">
        <f t="shared" si="30"/>
        <v>94</v>
      </c>
      <c r="K215" s="42">
        <f t="shared" si="30"/>
        <v>39.25</v>
      </c>
      <c r="L215" s="42">
        <f t="shared" si="30"/>
        <v>334.48</v>
      </c>
      <c r="M215" s="42">
        <f t="shared" si="30"/>
        <v>188.4</v>
      </c>
      <c r="N215" s="42">
        <f t="shared" si="30"/>
        <v>293.70999999999998</v>
      </c>
      <c r="O215" s="42">
        <f t="shared" si="30"/>
        <v>66.28</v>
      </c>
      <c r="P215" s="42">
        <v>9</v>
      </c>
      <c r="Q215" s="46">
        <f>SUM(Q209:Q214)</f>
        <v>36.380000000000003</v>
      </c>
    </row>
    <row r="216" spans="1:17" x14ac:dyDescent="0.3">
      <c r="A216" s="17"/>
      <c r="B216" s="27" t="s">
        <v>40</v>
      </c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7"/>
    </row>
    <row r="217" spans="1:17" ht="26.4" x14ac:dyDescent="0.3">
      <c r="A217" s="272" t="s">
        <v>81</v>
      </c>
      <c r="B217" s="271" t="s">
        <v>17</v>
      </c>
      <c r="C217" s="270" t="s">
        <v>48</v>
      </c>
      <c r="D217" s="270">
        <v>7.0000000000000007E-2</v>
      </c>
      <c r="E217" s="270">
        <v>0.02</v>
      </c>
      <c r="F217" s="270">
        <v>15</v>
      </c>
      <c r="G217" s="270">
        <v>60</v>
      </c>
      <c r="H217" s="270">
        <v>11.1</v>
      </c>
      <c r="I217" s="270">
        <v>1.4</v>
      </c>
      <c r="J217" s="270">
        <v>2.8</v>
      </c>
      <c r="K217" s="270">
        <v>0.28000000000000003</v>
      </c>
      <c r="L217" s="270" t="s">
        <v>124</v>
      </c>
      <c r="M217" s="270" t="s">
        <v>124</v>
      </c>
      <c r="N217" s="270" t="s">
        <v>124</v>
      </c>
      <c r="O217" s="270" t="s">
        <v>124</v>
      </c>
      <c r="P217" s="270">
        <v>0.02</v>
      </c>
      <c r="Q217" s="273">
        <v>0.03</v>
      </c>
    </row>
    <row r="218" spans="1:17" s="269" customFormat="1" x14ac:dyDescent="0.3">
      <c r="A218" s="272" t="s">
        <v>93</v>
      </c>
      <c r="B218" s="271" t="s">
        <v>43</v>
      </c>
      <c r="C218" s="270">
        <v>15</v>
      </c>
      <c r="D218" s="270">
        <v>3.48</v>
      </c>
      <c r="E218" s="270">
        <v>4.42</v>
      </c>
      <c r="F218" s="270" t="s">
        <v>49</v>
      </c>
      <c r="G218" s="270">
        <v>54</v>
      </c>
      <c r="H218" s="270">
        <v>132</v>
      </c>
      <c r="I218" s="270">
        <v>5.25</v>
      </c>
      <c r="J218" s="270">
        <v>75</v>
      </c>
      <c r="K218" s="270">
        <v>0.15</v>
      </c>
      <c r="L218" s="270">
        <v>39</v>
      </c>
      <c r="M218" s="270">
        <v>43.2</v>
      </c>
      <c r="N218" s="270">
        <v>0.01</v>
      </c>
      <c r="O218" s="270">
        <v>0.04</v>
      </c>
      <c r="P218" s="270">
        <v>0.03</v>
      </c>
      <c r="Q218" s="273">
        <v>0.1</v>
      </c>
    </row>
    <row r="219" spans="1:17" x14ac:dyDescent="0.3">
      <c r="A219" s="17"/>
      <c r="B219" s="22" t="s">
        <v>54</v>
      </c>
      <c r="C219" s="13">
        <v>40</v>
      </c>
      <c r="D219" s="13">
        <v>3.16</v>
      </c>
      <c r="E219" s="13">
        <v>0.4</v>
      </c>
      <c r="F219" s="13">
        <v>19.32</v>
      </c>
      <c r="G219" s="13">
        <v>93.52</v>
      </c>
      <c r="H219" s="13">
        <v>9.1999999999999993</v>
      </c>
      <c r="I219" s="13">
        <v>13.2</v>
      </c>
      <c r="J219" s="13">
        <v>34.799999999999997</v>
      </c>
      <c r="K219" s="13">
        <v>0.44</v>
      </c>
      <c r="L219" s="13" t="s">
        <v>49</v>
      </c>
      <c r="M219" s="13" t="s">
        <v>49</v>
      </c>
      <c r="N219" s="13">
        <v>0.04</v>
      </c>
      <c r="O219" s="13" t="s">
        <v>124</v>
      </c>
      <c r="P219" s="13" t="s">
        <v>124</v>
      </c>
      <c r="Q219" s="16">
        <v>12</v>
      </c>
    </row>
    <row r="220" spans="1:17" s="45" customFormat="1" ht="20.25" customHeight="1" x14ac:dyDescent="0.3">
      <c r="A220" s="41"/>
      <c r="B220" s="42" t="s">
        <v>27</v>
      </c>
      <c r="C220" s="43"/>
      <c r="D220" s="43">
        <f t="shared" ref="D220:K220" si="31">SUM(D217:D219)</f>
        <v>6.71</v>
      </c>
      <c r="E220" s="43">
        <f t="shared" si="31"/>
        <v>4.84</v>
      </c>
      <c r="F220" s="43">
        <f t="shared" si="31"/>
        <v>34.32</v>
      </c>
      <c r="G220" s="43">
        <f t="shared" si="31"/>
        <v>207.51999999999998</v>
      </c>
      <c r="H220" s="43">
        <f t="shared" si="31"/>
        <v>152.29999999999998</v>
      </c>
      <c r="I220" s="43">
        <f t="shared" si="31"/>
        <v>19.850000000000001</v>
      </c>
      <c r="J220" s="43">
        <f t="shared" si="31"/>
        <v>112.6</v>
      </c>
      <c r="K220" s="43">
        <f t="shared" si="31"/>
        <v>0.87000000000000011</v>
      </c>
      <c r="L220" s="43">
        <f t="shared" ref="L220:Q220" si="32">SUM(L217:L219)</f>
        <v>39</v>
      </c>
      <c r="M220" s="43">
        <f t="shared" si="32"/>
        <v>43.2</v>
      </c>
      <c r="N220" s="43">
        <f t="shared" si="32"/>
        <v>0.05</v>
      </c>
      <c r="O220" s="43">
        <f t="shared" si="32"/>
        <v>0.04</v>
      </c>
      <c r="P220" s="43">
        <f t="shared" si="32"/>
        <v>0.05</v>
      </c>
      <c r="Q220" s="44">
        <f t="shared" si="32"/>
        <v>12.13</v>
      </c>
    </row>
    <row r="221" spans="1:17" s="18" customFormat="1" ht="15" thickBot="1" x14ac:dyDescent="0.35">
      <c r="A221" s="37"/>
      <c r="B221" s="38" t="s">
        <v>22</v>
      </c>
      <c r="C221" s="39"/>
      <c r="D221" s="39">
        <f t="shared" ref="D221:Q221" si="33">D207+D215+D220</f>
        <v>56.67</v>
      </c>
      <c r="E221" s="39">
        <f t="shared" si="33"/>
        <v>55.34</v>
      </c>
      <c r="F221" s="39">
        <f t="shared" si="33"/>
        <v>196.77999999999997</v>
      </c>
      <c r="G221" s="39">
        <f t="shared" si="33"/>
        <v>1530.96</v>
      </c>
      <c r="H221" s="39">
        <f t="shared" si="33"/>
        <v>1103.48</v>
      </c>
      <c r="I221" s="39">
        <f t="shared" si="33"/>
        <v>194.04</v>
      </c>
      <c r="J221" s="39">
        <f t="shared" si="33"/>
        <v>969.00999999999988</v>
      </c>
      <c r="K221" s="39">
        <f t="shared" si="33"/>
        <v>44.47</v>
      </c>
      <c r="L221" s="39">
        <f t="shared" si="33"/>
        <v>853.31</v>
      </c>
      <c r="M221" s="39">
        <f t="shared" si="33"/>
        <v>747.82</v>
      </c>
      <c r="N221" s="39">
        <f t="shared" si="33"/>
        <v>294.14999999999998</v>
      </c>
      <c r="O221" s="39">
        <f t="shared" si="33"/>
        <v>67.710000000000008</v>
      </c>
      <c r="P221" s="39">
        <f t="shared" si="33"/>
        <v>9.9600000000000009</v>
      </c>
      <c r="Q221" s="40">
        <f t="shared" si="33"/>
        <v>69.81</v>
      </c>
    </row>
    <row r="222" spans="1:17" s="18" customFormat="1" x14ac:dyDescent="0.3">
      <c r="A222" s="57"/>
      <c r="B222" s="57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1:17" s="18" customFormat="1" x14ac:dyDescent="0.3">
      <c r="A223" s="57"/>
      <c r="B223" s="57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1:17" s="18" customFormat="1" x14ac:dyDescent="0.3">
      <c r="A224" s="57"/>
      <c r="B224" s="57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1:17" s="18" customFormat="1" x14ac:dyDescent="0.3">
      <c r="A225" s="57"/>
      <c r="B225" s="57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1:17" s="18" customFormat="1" x14ac:dyDescent="0.3">
      <c r="A226" s="57"/>
      <c r="B226" s="57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1:17" s="18" customFormat="1" x14ac:dyDescent="0.3">
      <c r="A227" s="57"/>
      <c r="B227" s="57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1:17" s="18" customFormat="1" x14ac:dyDescent="0.3">
      <c r="A228" s="57"/>
      <c r="B228" s="57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1:17" s="18" customFormat="1" x14ac:dyDescent="0.3">
      <c r="A229" s="57"/>
      <c r="B229" s="57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1:17" s="18" customFormat="1" x14ac:dyDescent="0.3">
      <c r="A230" s="57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1:17" s="18" customFormat="1" x14ac:dyDescent="0.3">
      <c r="A231" s="57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1:17" s="18" customFormat="1" x14ac:dyDescent="0.3">
      <c r="A232" s="57"/>
      <c r="B232" s="57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1:17" s="18" customFormat="1" x14ac:dyDescent="0.3">
      <c r="A233" s="57"/>
      <c r="B233" s="57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1:17" s="18" customFormat="1" x14ac:dyDescent="0.3">
      <c r="A234" s="57"/>
      <c r="B234" s="57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1:17" s="18" customFormat="1" x14ac:dyDescent="0.3">
      <c r="A235" s="57"/>
      <c r="B235" s="57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1:17" s="18" customFormat="1" x14ac:dyDescent="0.3">
      <c r="A236" s="57"/>
      <c r="B236" s="57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1:17" s="18" customFormat="1" x14ac:dyDescent="0.3">
      <c r="A237" s="57"/>
      <c r="B237" s="57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1:17" x14ac:dyDescent="0.3">
      <c r="A238" s="4"/>
    </row>
    <row r="239" spans="1:17" ht="15" thickBot="1" x14ac:dyDescent="0.35">
      <c r="A239" s="290" t="s">
        <v>37</v>
      </c>
      <c r="B239" s="291"/>
      <c r="C239" s="291"/>
      <c r="D239" s="291"/>
      <c r="E239" s="291"/>
      <c r="F239" s="291"/>
      <c r="G239" s="291"/>
    </row>
    <row r="240" spans="1:17" ht="15" customHeight="1" thickBot="1" x14ac:dyDescent="0.35">
      <c r="A240" s="297" t="s">
        <v>38</v>
      </c>
      <c r="B240" s="278" t="s">
        <v>2</v>
      </c>
      <c r="C240" s="279"/>
      <c r="D240" s="279"/>
      <c r="E240" s="280"/>
      <c r="F240" s="278" t="s">
        <v>105</v>
      </c>
      <c r="G240" s="279"/>
      <c r="H240" s="279"/>
      <c r="I240" s="280"/>
      <c r="J240" s="278" t="s">
        <v>104</v>
      </c>
      <c r="K240" s="279"/>
      <c r="L240" s="279"/>
      <c r="M240" s="279"/>
      <c r="N240" s="279"/>
      <c r="O240" s="280"/>
    </row>
    <row r="241" spans="1:15" ht="42.6" customHeight="1" thickBot="1" x14ac:dyDescent="0.35">
      <c r="A241" s="298"/>
      <c r="B241" s="5" t="s">
        <v>5</v>
      </c>
      <c r="C241" s="5" t="s">
        <v>6</v>
      </c>
      <c r="D241" s="5" t="s">
        <v>7</v>
      </c>
      <c r="E241" s="5" t="s">
        <v>8</v>
      </c>
      <c r="F241" s="5" t="s">
        <v>106</v>
      </c>
      <c r="G241" s="5" t="s">
        <v>107</v>
      </c>
      <c r="H241" s="5" t="s">
        <v>108</v>
      </c>
      <c r="I241" s="5" t="s">
        <v>109</v>
      </c>
      <c r="J241" s="5" t="s">
        <v>157</v>
      </c>
      <c r="K241" s="5" t="s">
        <v>153</v>
      </c>
      <c r="L241" s="5" t="s">
        <v>154</v>
      </c>
      <c r="M241" s="5" t="s">
        <v>155</v>
      </c>
      <c r="N241" s="5" t="s">
        <v>156</v>
      </c>
      <c r="O241" s="5" t="s">
        <v>13</v>
      </c>
    </row>
    <row r="242" spans="1:15" ht="15" thickBot="1" x14ac:dyDescent="0.35">
      <c r="A242" s="6">
        <v>1</v>
      </c>
      <c r="B242" s="2">
        <v>50.654000000000003</v>
      </c>
      <c r="C242" s="2">
        <v>52.41</v>
      </c>
      <c r="D242" s="2">
        <v>205.32</v>
      </c>
      <c r="E242" s="2">
        <v>1488.2</v>
      </c>
      <c r="F242" s="2">
        <v>191.57</v>
      </c>
      <c r="G242" s="2">
        <v>174.81</v>
      </c>
      <c r="H242" s="2">
        <v>752.37</v>
      </c>
      <c r="I242" s="2">
        <v>9.19</v>
      </c>
      <c r="J242" s="2">
        <v>38.21</v>
      </c>
      <c r="K242" s="2">
        <v>407</v>
      </c>
      <c r="L242" s="2">
        <v>3.16</v>
      </c>
      <c r="M242" s="2">
        <v>1.08</v>
      </c>
      <c r="N242" s="2">
        <v>7.85</v>
      </c>
      <c r="O242" s="2">
        <v>63.5</v>
      </c>
    </row>
    <row r="243" spans="1:15" ht="15" thickBot="1" x14ac:dyDescent="0.35">
      <c r="A243" s="6">
        <v>2</v>
      </c>
      <c r="B243" s="3">
        <v>54.16</v>
      </c>
      <c r="C243" s="3">
        <v>46.03</v>
      </c>
      <c r="D243" s="3">
        <v>261.01</v>
      </c>
      <c r="E243" s="3">
        <v>1622.6</v>
      </c>
      <c r="F243" s="3">
        <v>589.19000000000005</v>
      </c>
      <c r="G243" s="3">
        <v>204.94</v>
      </c>
      <c r="H243" s="3">
        <v>746.18</v>
      </c>
      <c r="I243" s="3">
        <v>32.24</v>
      </c>
      <c r="J243" s="3">
        <v>6176.7</v>
      </c>
      <c r="K243" s="3">
        <v>6212</v>
      </c>
      <c r="L243" s="3">
        <v>1.6</v>
      </c>
      <c r="M243" s="3">
        <v>4.03</v>
      </c>
      <c r="N243" s="3">
        <v>9.3000000000000007</v>
      </c>
      <c r="O243" s="3">
        <v>56.8</v>
      </c>
    </row>
    <row r="244" spans="1:15" ht="15" thickBot="1" x14ac:dyDescent="0.35">
      <c r="A244" s="6">
        <v>3</v>
      </c>
      <c r="B244" s="3">
        <v>61.63</v>
      </c>
      <c r="C244" s="3">
        <v>52.75</v>
      </c>
      <c r="D244" s="3">
        <v>199.5</v>
      </c>
      <c r="E244" s="3">
        <v>1507.6</v>
      </c>
      <c r="F244" s="3">
        <v>434.11</v>
      </c>
      <c r="G244" s="3">
        <v>191.93</v>
      </c>
      <c r="H244" s="3">
        <v>653.25</v>
      </c>
      <c r="I244" s="3">
        <v>30.29</v>
      </c>
      <c r="J244" s="3">
        <v>187.01</v>
      </c>
      <c r="K244" s="3">
        <v>496.1</v>
      </c>
      <c r="L244" s="3">
        <v>0.57699999999999996</v>
      </c>
      <c r="M244" s="3">
        <v>1.2390000000000001</v>
      </c>
      <c r="N244" s="3">
        <v>10.39</v>
      </c>
      <c r="O244" s="3">
        <v>67.3</v>
      </c>
    </row>
    <row r="245" spans="1:15" ht="15" thickBot="1" x14ac:dyDescent="0.35">
      <c r="A245" s="6">
        <v>4</v>
      </c>
      <c r="B245" s="3">
        <v>40.83</v>
      </c>
      <c r="C245" s="3">
        <v>33.39</v>
      </c>
      <c r="D245" s="3">
        <v>152.31</v>
      </c>
      <c r="E245" s="3">
        <v>1231.98</v>
      </c>
      <c r="F245" s="3">
        <v>265.72000000000003</v>
      </c>
      <c r="G245" s="3">
        <v>171.83</v>
      </c>
      <c r="H245" s="3">
        <v>433.26</v>
      </c>
      <c r="I245" s="3">
        <v>11.57</v>
      </c>
      <c r="J245" s="3">
        <v>55.67</v>
      </c>
      <c r="K245" s="3">
        <v>671.9</v>
      </c>
      <c r="L245" s="3">
        <v>0.71499999999999997</v>
      </c>
      <c r="M245" s="3">
        <v>0.3</v>
      </c>
      <c r="N245" s="3">
        <v>8.43</v>
      </c>
      <c r="O245" s="3">
        <v>61.3</v>
      </c>
    </row>
    <row r="246" spans="1:15" ht="15" thickBot="1" x14ac:dyDescent="0.35">
      <c r="A246" s="6">
        <v>5</v>
      </c>
      <c r="B246" s="3">
        <v>47.98</v>
      </c>
      <c r="C246" s="3">
        <v>59.6</v>
      </c>
      <c r="D246" s="3">
        <v>256.67</v>
      </c>
      <c r="E246" s="3">
        <v>1761.77</v>
      </c>
      <c r="F246" s="3">
        <v>614.29999999999995</v>
      </c>
      <c r="G246" s="3">
        <v>246.04</v>
      </c>
      <c r="H246" s="3">
        <v>817.31</v>
      </c>
      <c r="I246" s="3">
        <v>20.85</v>
      </c>
      <c r="J246" s="3">
        <v>99.02</v>
      </c>
      <c r="K246" s="3">
        <v>577.9</v>
      </c>
      <c r="L246" s="3">
        <v>0.88600000000000001</v>
      </c>
      <c r="M246" s="3">
        <v>0.82199999999999995</v>
      </c>
      <c r="N246" s="3">
        <v>3.7909999999999999</v>
      </c>
      <c r="O246" s="3">
        <v>57</v>
      </c>
    </row>
    <row r="247" spans="1:15" ht="15" thickBot="1" x14ac:dyDescent="0.35">
      <c r="A247" s="6">
        <v>6</v>
      </c>
      <c r="B247" s="3">
        <v>50.073999999999998</v>
      </c>
      <c r="C247" s="3">
        <v>69.78</v>
      </c>
      <c r="D247" s="3">
        <v>248.03</v>
      </c>
      <c r="E247" s="3">
        <v>1802.76</v>
      </c>
      <c r="F247" s="3">
        <v>519.41</v>
      </c>
      <c r="G247" s="3">
        <v>301.97000000000003</v>
      </c>
      <c r="H247" s="3">
        <v>824.72</v>
      </c>
      <c r="I247" s="3">
        <v>12.62</v>
      </c>
      <c r="J247" s="3">
        <v>233.8</v>
      </c>
      <c r="K247" s="3">
        <v>1225</v>
      </c>
      <c r="L247" s="3">
        <v>1.18</v>
      </c>
      <c r="M247" s="3">
        <v>1.36</v>
      </c>
      <c r="N247" s="3">
        <v>8.65</v>
      </c>
      <c r="O247" s="3">
        <v>91.8</v>
      </c>
    </row>
    <row r="248" spans="1:15" ht="15" thickBot="1" x14ac:dyDescent="0.35">
      <c r="A248" s="6">
        <v>7</v>
      </c>
      <c r="B248" s="3">
        <v>47.52</v>
      </c>
      <c r="C248" s="3">
        <v>51.56</v>
      </c>
      <c r="D248" s="3">
        <v>219.55</v>
      </c>
      <c r="E248" s="3">
        <v>1414.86</v>
      </c>
      <c r="F248" s="3">
        <v>462.63</v>
      </c>
      <c r="G248" s="3">
        <v>313.68</v>
      </c>
      <c r="H248" s="3">
        <v>342.07</v>
      </c>
      <c r="I248" s="3">
        <v>63.71</v>
      </c>
      <c r="J248" s="3">
        <v>79.63</v>
      </c>
      <c r="K248" s="3">
        <v>205.9</v>
      </c>
      <c r="L248" s="3">
        <v>11.66</v>
      </c>
      <c r="M248" s="3">
        <v>5.1100000000000003</v>
      </c>
      <c r="N248" s="3">
        <v>7.06</v>
      </c>
      <c r="O248" s="3">
        <v>47.9</v>
      </c>
    </row>
    <row r="249" spans="1:15" ht="15" thickBot="1" x14ac:dyDescent="0.35">
      <c r="A249" s="6">
        <v>8</v>
      </c>
      <c r="B249" s="3">
        <v>49.77</v>
      </c>
      <c r="C249" s="3">
        <v>53.51</v>
      </c>
      <c r="D249" s="3">
        <v>203.53</v>
      </c>
      <c r="E249" s="3">
        <v>1498.12</v>
      </c>
      <c r="F249" s="3">
        <v>614.45000000000005</v>
      </c>
      <c r="G249" s="3">
        <v>156.49</v>
      </c>
      <c r="H249" s="3">
        <v>578.33000000000004</v>
      </c>
      <c r="I249" s="3">
        <v>41.93</v>
      </c>
      <c r="J249" s="3">
        <v>75.459999999999994</v>
      </c>
      <c r="K249" s="3">
        <v>4429</v>
      </c>
      <c r="L249" s="3">
        <v>138.19999999999999</v>
      </c>
      <c r="M249" s="3">
        <v>10.33</v>
      </c>
      <c r="N249" s="3">
        <v>22.04</v>
      </c>
      <c r="O249" s="3">
        <v>117</v>
      </c>
    </row>
    <row r="250" spans="1:15" ht="15" thickBot="1" x14ac:dyDescent="0.35">
      <c r="A250" s="6">
        <v>9</v>
      </c>
      <c r="B250" s="3">
        <v>51.57</v>
      </c>
      <c r="C250" s="3">
        <v>52.75</v>
      </c>
      <c r="D250" s="3">
        <v>189.48</v>
      </c>
      <c r="E250" s="3">
        <v>1496.29</v>
      </c>
      <c r="F250" s="3">
        <v>470.28</v>
      </c>
      <c r="G250" s="3">
        <v>182.67</v>
      </c>
      <c r="H250" s="3">
        <v>624.78</v>
      </c>
      <c r="I250" s="3">
        <v>8.07</v>
      </c>
      <c r="J250" s="3">
        <v>192.41</v>
      </c>
      <c r="K250" s="3">
        <v>845.2</v>
      </c>
      <c r="L250" s="3">
        <v>0.91</v>
      </c>
      <c r="M250" s="3">
        <v>2.25</v>
      </c>
      <c r="N250" s="3">
        <v>5.39</v>
      </c>
      <c r="O250" s="3">
        <v>61.7</v>
      </c>
    </row>
    <row r="251" spans="1:15" ht="15" thickBot="1" x14ac:dyDescent="0.35">
      <c r="A251" s="6">
        <v>10</v>
      </c>
      <c r="B251" s="3">
        <v>56.67</v>
      </c>
      <c r="C251" s="3">
        <v>55.34</v>
      </c>
      <c r="D251" s="3">
        <v>196.78</v>
      </c>
      <c r="E251" s="3">
        <v>1530.96</v>
      </c>
      <c r="F251" s="3">
        <v>1103.48</v>
      </c>
      <c r="G251" s="3">
        <v>194.04</v>
      </c>
      <c r="H251" s="3">
        <v>969.01</v>
      </c>
      <c r="I251" s="3">
        <v>44.47</v>
      </c>
      <c r="J251" s="3">
        <v>853.31</v>
      </c>
      <c r="K251" s="3">
        <v>747.8</v>
      </c>
      <c r="L251" s="3">
        <v>294.2</v>
      </c>
      <c r="M251" s="3">
        <v>67.709999999999994</v>
      </c>
      <c r="N251" s="3">
        <v>9.9600000000000009</v>
      </c>
      <c r="O251" s="3">
        <v>69.8</v>
      </c>
    </row>
    <row r="252" spans="1:15" s="56" customFormat="1" ht="15" thickBot="1" x14ac:dyDescent="0.35">
      <c r="A252" s="54" t="s">
        <v>39</v>
      </c>
      <c r="B252" s="55">
        <v>51.09</v>
      </c>
      <c r="C252" s="55">
        <v>52.71</v>
      </c>
      <c r="D252" s="55">
        <v>213.22</v>
      </c>
      <c r="E252" s="55">
        <v>1535.51</v>
      </c>
      <c r="F252" s="55">
        <v>526.51</v>
      </c>
      <c r="G252" s="55">
        <v>213.84</v>
      </c>
      <c r="H252" s="55">
        <v>674.13</v>
      </c>
      <c r="I252" s="55">
        <v>27.49</v>
      </c>
      <c r="J252" s="55">
        <v>799.12</v>
      </c>
      <c r="K252" s="55">
        <v>1581.78</v>
      </c>
      <c r="L252" s="55">
        <v>45.31</v>
      </c>
      <c r="M252" s="55">
        <v>9.42</v>
      </c>
      <c r="N252" s="55">
        <v>9.2899999999999991</v>
      </c>
      <c r="O252" s="55">
        <v>69.41</v>
      </c>
    </row>
    <row r="253" spans="1:15" x14ac:dyDescent="0.3">
      <c r="A253" s="1"/>
    </row>
    <row r="256" spans="1:15" x14ac:dyDescent="0.3">
      <c r="B256" s="8" t="s">
        <v>74</v>
      </c>
    </row>
    <row r="257" spans="2:11" x14ac:dyDescent="0.3">
      <c r="B257" s="8" t="s">
        <v>159</v>
      </c>
    </row>
    <row r="258" spans="2:11" x14ac:dyDescent="0.3">
      <c r="B258" s="8" t="s">
        <v>75</v>
      </c>
    </row>
    <row r="259" spans="2:11" x14ac:dyDescent="0.3">
      <c r="B259" s="8" t="s">
        <v>76</v>
      </c>
    </row>
    <row r="260" spans="2:11" ht="26.25" customHeight="1" x14ac:dyDescent="0.3">
      <c r="B260" s="8"/>
    </row>
    <row r="261" spans="2:11" ht="26.25" customHeight="1" x14ac:dyDescent="0.3">
      <c r="B261" s="294"/>
      <c r="C261" s="295"/>
      <c r="D261" s="295"/>
      <c r="E261" s="295"/>
      <c r="F261" s="295"/>
      <c r="G261" s="295"/>
      <c r="H261" s="295"/>
      <c r="I261" s="295"/>
      <c r="J261" s="295"/>
      <c r="K261" s="295"/>
    </row>
    <row r="263" spans="2:11" ht="84" customHeight="1" x14ac:dyDescent="0.3"/>
  </sheetData>
  <mergeCells count="64">
    <mergeCell ref="L10:Q10"/>
    <mergeCell ref="A12:Q12"/>
    <mergeCell ref="B261:K261"/>
    <mergeCell ref="H10:K10"/>
    <mergeCell ref="B10:B11"/>
    <mergeCell ref="C10:C11"/>
    <mergeCell ref="D10:G10"/>
    <mergeCell ref="A240:A241"/>
    <mergeCell ref="B240:E240"/>
    <mergeCell ref="F240:I240"/>
    <mergeCell ref="C110:Q110"/>
    <mergeCell ref="C116:Q116"/>
    <mergeCell ref="C122:Q122"/>
    <mergeCell ref="C131:Q131"/>
    <mergeCell ref="C13:Q13"/>
    <mergeCell ref="C19:Q19"/>
    <mergeCell ref="A1:M2"/>
    <mergeCell ref="A239:G239"/>
    <mergeCell ref="C165:Q165"/>
    <mergeCell ref="C174:Q174"/>
    <mergeCell ref="C180:Q180"/>
    <mergeCell ref="C159:Q159"/>
    <mergeCell ref="C144:Q144"/>
    <mergeCell ref="C153:Q153"/>
    <mergeCell ref="C138:Q138"/>
    <mergeCell ref="A56:Q56"/>
    <mergeCell ref="A33:Q33"/>
    <mergeCell ref="A179:Q179"/>
    <mergeCell ref="A158:Q158"/>
    <mergeCell ref="A137:Q137"/>
    <mergeCell ref="A115:Q115"/>
    <mergeCell ref="A96:Q96"/>
    <mergeCell ref="I8:M8"/>
    <mergeCell ref="A7:E7"/>
    <mergeCell ref="A8:E8"/>
    <mergeCell ref="A4:E4"/>
    <mergeCell ref="A5:E5"/>
    <mergeCell ref="A6:E6"/>
    <mergeCell ref="I7:N7"/>
    <mergeCell ref="A3:G3"/>
    <mergeCell ref="H3:M3"/>
    <mergeCell ref="I5:N5"/>
    <mergeCell ref="I4:N4"/>
    <mergeCell ref="I6:N6"/>
    <mergeCell ref="C28:Q28"/>
    <mergeCell ref="C34:Q34"/>
    <mergeCell ref="C41:Q41"/>
    <mergeCell ref="C50:Q50"/>
    <mergeCell ref="C57:Q57"/>
    <mergeCell ref="C63:Q63"/>
    <mergeCell ref="C72:Q72"/>
    <mergeCell ref="A77:Q77"/>
    <mergeCell ref="C78:Q78"/>
    <mergeCell ref="C83:Q83"/>
    <mergeCell ref="C91:Q91"/>
    <mergeCell ref="C97:Q97"/>
    <mergeCell ref="C101:Q101"/>
    <mergeCell ref="C186:Q186"/>
    <mergeCell ref="J240:O240"/>
    <mergeCell ref="C196:Q196"/>
    <mergeCell ref="C202:Q202"/>
    <mergeCell ref="C208:Q208"/>
    <mergeCell ref="C216:Q216"/>
    <mergeCell ref="A201:Q20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2022-02-16T08:01:35Z</cp:lastPrinted>
  <dcterms:created xsi:type="dcterms:W3CDTF">2019-08-21T05:47:24Z</dcterms:created>
  <dcterms:modified xsi:type="dcterms:W3CDTF">2022-02-16T08:21:52Z</dcterms:modified>
</cp:coreProperties>
</file>