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250" i="1" l="1"/>
  <c r="E250" i="1"/>
  <c r="F250" i="1"/>
  <c r="G250" i="1"/>
  <c r="H250" i="1"/>
  <c r="I250" i="1"/>
  <c r="J250" i="1"/>
  <c r="K250" i="1"/>
  <c r="M250" i="1"/>
  <c r="N250" i="1"/>
  <c r="P250" i="1"/>
  <c r="Q250" i="1"/>
  <c r="C250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C24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C236" i="1"/>
  <c r="D226" i="1"/>
  <c r="E226" i="1"/>
  <c r="F226" i="1"/>
  <c r="G226" i="1"/>
  <c r="H226" i="1"/>
  <c r="I226" i="1"/>
  <c r="J226" i="1"/>
  <c r="K226" i="1"/>
  <c r="M226" i="1"/>
  <c r="N226" i="1"/>
  <c r="Q226" i="1"/>
  <c r="C226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C222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C213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C205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C20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C190" i="1"/>
  <c r="D179" i="1"/>
  <c r="E179" i="1"/>
  <c r="F179" i="1"/>
  <c r="G179" i="1"/>
  <c r="H179" i="1"/>
  <c r="I179" i="1"/>
  <c r="J179" i="1"/>
  <c r="K179" i="1"/>
  <c r="M179" i="1"/>
  <c r="N179" i="1"/>
  <c r="P179" i="1"/>
  <c r="Q179" i="1"/>
  <c r="C179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C17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C166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C158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C15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C143" i="1"/>
  <c r="C131" i="1"/>
  <c r="D131" i="1"/>
  <c r="E131" i="1"/>
  <c r="F131" i="1"/>
  <c r="G131" i="1"/>
  <c r="H131" i="1"/>
  <c r="I131" i="1"/>
  <c r="J131" i="1"/>
  <c r="K131" i="1"/>
  <c r="L131" i="1"/>
  <c r="M131" i="1"/>
  <c r="Q129" i="1"/>
  <c r="Q130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C12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C11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C108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C10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C94" i="1"/>
  <c r="D84" i="1"/>
  <c r="E84" i="1"/>
  <c r="F84" i="1"/>
  <c r="G84" i="1"/>
  <c r="H84" i="1"/>
  <c r="I84" i="1"/>
  <c r="J84" i="1"/>
  <c r="K84" i="1"/>
  <c r="L84" i="1"/>
  <c r="M84" i="1"/>
  <c r="N84" i="1"/>
  <c r="Q84" i="1"/>
  <c r="C84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C8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C7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D21" i="1"/>
  <c r="C21" i="1"/>
  <c r="H61" i="1" l="1"/>
  <c r="L180" i="1"/>
  <c r="Q180" i="1"/>
  <c r="N180" i="1"/>
  <c r="C206" i="1"/>
  <c r="O206" i="1"/>
  <c r="K206" i="1"/>
  <c r="I206" i="1"/>
  <c r="G206" i="1"/>
  <c r="E206" i="1"/>
  <c r="O227" i="1"/>
  <c r="C227" i="1"/>
  <c r="K227" i="1"/>
  <c r="I227" i="1"/>
  <c r="G227" i="1"/>
  <c r="E227" i="1"/>
  <c r="O251" i="1"/>
  <c r="C251" i="1"/>
  <c r="K251" i="1"/>
  <c r="I251" i="1"/>
  <c r="G251" i="1"/>
  <c r="E251" i="1"/>
  <c r="N61" i="1"/>
  <c r="Q206" i="1"/>
  <c r="P206" i="1"/>
  <c r="N206" i="1"/>
  <c r="M206" i="1"/>
  <c r="L206" i="1"/>
  <c r="J206" i="1"/>
  <c r="H206" i="1"/>
  <c r="F206" i="1"/>
  <c r="D206" i="1"/>
  <c r="P227" i="1"/>
  <c r="N227" i="1"/>
  <c r="L227" i="1"/>
  <c r="Q227" i="1"/>
  <c r="M227" i="1"/>
  <c r="J227" i="1"/>
  <c r="H227" i="1"/>
  <c r="F227" i="1"/>
  <c r="D227" i="1"/>
  <c r="N251" i="1"/>
  <c r="M251" i="1"/>
  <c r="L251" i="1"/>
  <c r="Q251" i="1"/>
  <c r="P251" i="1"/>
  <c r="J251" i="1"/>
  <c r="H251" i="1"/>
  <c r="F251" i="1"/>
  <c r="D251" i="1"/>
  <c r="Q61" i="1"/>
  <c r="L61" i="1"/>
  <c r="F61" i="1"/>
  <c r="C132" i="1"/>
  <c r="O132" i="1"/>
  <c r="K132" i="1"/>
  <c r="I132" i="1"/>
  <c r="G132" i="1"/>
  <c r="E132" i="1"/>
  <c r="M132" i="1"/>
  <c r="L132" i="1"/>
  <c r="J132" i="1"/>
  <c r="H132" i="1"/>
  <c r="F132" i="1"/>
  <c r="C159" i="1"/>
  <c r="O159" i="1"/>
  <c r="K159" i="1"/>
  <c r="I159" i="1"/>
  <c r="G159" i="1"/>
  <c r="E159" i="1"/>
  <c r="P180" i="1"/>
  <c r="M180" i="1"/>
  <c r="J180" i="1"/>
  <c r="H180" i="1"/>
  <c r="F180" i="1"/>
  <c r="D180" i="1"/>
  <c r="P132" i="1"/>
  <c r="N132" i="1"/>
  <c r="Q159" i="1"/>
  <c r="P159" i="1"/>
  <c r="N159" i="1"/>
  <c r="M159" i="1"/>
  <c r="L159" i="1"/>
  <c r="J159" i="1"/>
  <c r="H159" i="1"/>
  <c r="F159" i="1"/>
  <c r="D159" i="1"/>
  <c r="O85" i="1"/>
  <c r="C85" i="1"/>
  <c r="K85" i="1"/>
  <c r="G85" i="1"/>
  <c r="E85" i="1"/>
  <c r="O109" i="1"/>
  <c r="I109" i="1"/>
  <c r="G109" i="1"/>
  <c r="Q131" i="1"/>
  <c r="Q132" i="1" s="1"/>
  <c r="D132" i="1"/>
  <c r="O36" i="1"/>
  <c r="P61" i="1"/>
  <c r="M61" i="1"/>
  <c r="J61" i="1"/>
  <c r="D61" i="1"/>
  <c r="K180" i="1"/>
  <c r="I180" i="1"/>
  <c r="G180" i="1"/>
  <c r="E180" i="1"/>
  <c r="I85" i="1"/>
  <c r="C109" i="1"/>
  <c r="K109" i="1"/>
  <c r="E109" i="1"/>
  <c r="O180" i="1"/>
  <c r="C180" i="1"/>
  <c r="M36" i="1"/>
  <c r="L36" i="1"/>
  <c r="J36" i="1"/>
  <c r="H36" i="1"/>
  <c r="F36" i="1"/>
  <c r="D36" i="1"/>
  <c r="Q36" i="1"/>
  <c r="P36" i="1"/>
  <c r="N36" i="1"/>
  <c r="K36" i="1"/>
  <c r="I36" i="1"/>
  <c r="G36" i="1"/>
  <c r="E36" i="1"/>
  <c r="C36" i="1"/>
  <c r="O61" i="1"/>
  <c r="K61" i="1"/>
  <c r="I61" i="1"/>
  <c r="G61" i="1"/>
  <c r="E61" i="1"/>
  <c r="C61" i="1"/>
  <c r="P85" i="1"/>
  <c r="N85" i="1"/>
  <c r="Q85" i="1"/>
  <c r="M85" i="1"/>
  <c r="L85" i="1"/>
  <c r="J85" i="1"/>
  <c r="H85" i="1"/>
  <c r="F85" i="1"/>
  <c r="D85" i="1"/>
  <c r="Q109" i="1"/>
  <c r="P109" i="1"/>
  <c r="N109" i="1"/>
  <c r="M109" i="1"/>
  <c r="L109" i="1"/>
  <c r="J109" i="1"/>
  <c r="H109" i="1"/>
  <c r="F109" i="1"/>
  <c r="D109" i="1"/>
</calcChain>
</file>

<file path=xl/sharedStrings.xml><?xml version="1.0" encoding="utf-8"?>
<sst xmlns="http://schemas.openxmlformats.org/spreadsheetml/2006/main" count="422" uniqueCount="127">
  <si>
    <t>Согласовано:                                                                                                                                                        Утверждаю:</t>
  </si>
  <si>
    <t>Брянской области в Брянском, Выгоническом</t>
  </si>
  <si>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</si>
  <si>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</si>
  <si>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</si>
  <si>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</si>
  <si>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</si>
  <si>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</si>
  <si>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</si>
  <si>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</si>
  <si>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</si>
  <si>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</si>
  <si>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</si>
  <si>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</si>
  <si>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</si>
  <si>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</si>
  <si>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А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</si>
  <si>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</si>
  <si>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</si>
  <si>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</si>
  <si>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</si>
  <si>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</si>
  <si>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</si>
  <si>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</si>
  <si>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</si>
  <si>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</si>
  <si>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</si>
  <si>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</si>
  <si>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</si>
  <si>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</si>
  <si>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</si>
  <si>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</si>
  <si>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</si>
  <si>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</si>
  <si>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</si>
  <si>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150/30</t>
  </si>
  <si>
    <t>6 день</t>
  </si>
  <si>
    <t>7 день</t>
  </si>
  <si>
    <t>200/50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</si>
  <si>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</si>
  <si>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</si>
  <si>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</si>
  <si>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</si>
  <si>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</si>
  <si>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</si>
  <si>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</si>
  <si>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</si>
  <si>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</si>
  <si>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</si>
  <si>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</si>
  <si>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ТТК МУП КШП от 24.08.2018</t>
  </si>
  <si>
    <t>Кисломолочный напиток</t>
  </si>
  <si>
    <t>Салат «Витаминный»</t>
  </si>
  <si>
    <t>Кокорев В.В.</t>
  </si>
  <si>
    <t>_____________________</t>
  </si>
  <si>
    <t>75/75</t>
  </si>
  <si>
    <t>Капуста тушеная</t>
  </si>
  <si>
    <t xml:space="preserve">     Примерная раскладка десятидневного  меню для общеобразовательных учреждений Брянского района  в возрасте с 7 до 11 лет на осенне-зимний период  на 2020-2021 уч.года</t>
  </si>
  <si>
    <t>Начальник ТО Управления Роспотребнадзора по                                                                                 Директор МУП "КШП Брянского района"</t>
  </si>
  <si>
    <t>Прозорова Е.Н.______________</t>
  </si>
  <si>
    <t>A</t>
  </si>
  <si>
    <t>B1</t>
  </si>
  <si>
    <t>B2</t>
  </si>
  <si>
    <t>PP</t>
  </si>
  <si>
    <t>Каша вязкая молочная из гречневой крупы</t>
  </si>
  <si>
    <t>200/15</t>
  </si>
  <si>
    <t>-</t>
  </si>
  <si>
    <t>Омлет натуральный</t>
  </si>
  <si>
    <t>159/15</t>
  </si>
  <si>
    <t>Рыба, тушеная в томате с овощами</t>
  </si>
  <si>
    <t>200/15/7</t>
  </si>
  <si>
    <t>Запеканка из творога с морковью с молоком сгущеным</t>
  </si>
  <si>
    <t>150/20</t>
  </si>
  <si>
    <t>Какао с молоком</t>
  </si>
  <si>
    <t>Макаронные изделия отварные с сыром</t>
  </si>
  <si>
    <t xml:space="preserve">Котлеты, биточки, шницели </t>
  </si>
  <si>
    <t>75/5</t>
  </si>
  <si>
    <t>Плов с мясом</t>
  </si>
  <si>
    <t>Сосиски отварные со сливочным маслом</t>
  </si>
  <si>
    <t>Яйцо куриное диетическое, сваренное вкрутую</t>
  </si>
  <si>
    <t>Пудинг из творога (запеченный) с молоком сгущеным</t>
  </si>
  <si>
    <t>Макаронные изделия отварные с маслом сливочным</t>
  </si>
  <si>
    <t>Салат из белокачанной капусты с морковью</t>
  </si>
  <si>
    <t>Суп гороховый</t>
  </si>
  <si>
    <t>Котлета рубленая из цыпленка бройлера с маслом сливочным</t>
  </si>
  <si>
    <t>Овощное рагу</t>
  </si>
  <si>
    <t>Хлеб пшеничный</t>
  </si>
  <si>
    <t>Хлеб ржано-пшеничный</t>
  </si>
  <si>
    <t>Компот из смеси сухофруктов</t>
  </si>
  <si>
    <t>70/71</t>
  </si>
  <si>
    <t>Огурцы свежие или соленые в нарезке</t>
  </si>
  <si>
    <t>Борщ со сметаной</t>
  </si>
  <si>
    <t>250/10</t>
  </si>
  <si>
    <t>Рыба припущенная в молоке</t>
  </si>
  <si>
    <t>Картофель и овощи тушеные в соусе</t>
  </si>
  <si>
    <t>Кисель из повидла, джема или варенья</t>
  </si>
  <si>
    <t>Салат из свеклы отварной</t>
  </si>
  <si>
    <t>Суп картофельный с крупой</t>
  </si>
  <si>
    <t>Поджарка</t>
  </si>
  <si>
    <t>Винегрет</t>
  </si>
  <si>
    <t>Щи из свежей капусты с картофелем</t>
  </si>
  <si>
    <t>Плов из цыпленка</t>
  </si>
  <si>
    <t>Компот из апельсинов</t>
  </si>
  <si>
    <t>Салат из моркови с яблоком или черносливом</t>
  </si>
  <si>
    <t>Суп с макаронными изделиями</t>
  </si>
  <si>
    <t>Печень по-строгановски</t>
  </si>
  <si>
    <t>Суп из овощей со сметаной</t>
  </si>
  <si>
    <t>Тефтели мясные</t>
  </si>
  <si>
    <t>50/60</t>
  </si>
  <si>
    <t>Компот из яблок</t>
  </si>
  <si>
    <t>Рассольник по-ленинградски</t>
  </si>
  <si>
    <t>Рыба запеченная под молочным соусом</t>
  </si>
  <si>
    <t>Сок фруктовый</t>
  </si>
  <si>
    <t>Жаркое по домашнему</t>
  </si>
  <si>
    <t>100/10</t>
  </si>
  <si>
    <t xml:space="preserve">Каша вязкая молочная из пшенной крупы </t>
  </si>
  <si>
    <t>Суп картофельный</t>
  </si>
  <si>
    <t>Цыпленок-бройлер отварной с маслом сливочным</t>
  </si>
  <si>
    <t>Горох овощной отварной</t>
  </si>
  <si>
    <t>В</t>
  </si>
  <si>
    <t>Компот из плодов или ягод сушеных</t>
  </si>
  <si>
    <t xml:space="preserve">Карачевском  и Навлинском районах </t>
  </si>
  <si>
    <t>PЭ</t>
  </si>
  <si>
    <t>Плоды или ягоды свежие яблоки, бананы, апельсины</t>
  </si>
  <si>
    <t>№ рецептуры</t>
  </si>
  <si>
    <t>Сборника рецептур на продукцию для обучающичся во всех образовательных учреждениях под редакцией М.П.Могильного</t>
  </si>
  <si>
    <t>Салат из свежих овощей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</si>
</sst>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8"/>
  <sheetViews>
    <sheetView tabSelected="1" topLeftCell="A10" zoomScaleNormal="100" workbookViewId="0">
      <pane ySplit="2025" topLeftCell="A58" activePane="bottomLeft"/>
      <selection activeCell="B217" sqref="B217"/>
      <selection pane="bottomLeft" activeCell="I98" sqref="I98"/>
    </sheetView>
  </sheetViews>
  <sheetFormatPr defaultRowHeight="15" x14ac:dyDescent="0.25"/>
  <cols>
    <col min="1" max="1" width="14.42578125" customWidth="1"/>
    <col min="2" max="2" width="17.140625" customWidth="1"/>
    <col min="3" max="3" width="7.140625" customWidth="1"/>
    <col min="7" max="7" width="7.42578125" customWidth="1"/>
    <col min="8" max="8" width="8" customWidth="1"/>
    <col min="9" max="9" width="7" customWidth="1"/>
    <col min="10" max="10" width="7.7109375" customWidth="1"/>
    <col min="12" max="12" width="8.140625" customWidth="1"/>
    <col min="13" max="17" width="7.5703125" customWidth="1"/>
  </cols>
  <sheetData>
    <row r="1" spans="1:17" x14ac:dyDescent="0.25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4"/>
      <c r="O1" s="24"/>
      <c r="P1" s="24"/>
      <c r="Q1" s="24"/>
    </row>
    <row r="2" spans="1:17" ht="37.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4"/>
      <c r="O2" s="24"/>
      <c r="P2" s="24"/>
      <c r="Q2" s="24"/>
    </row>
    <row r="3" spans="1:17" x14ac:dyDescent="0.25">
      <c r="A3" s="2" t="s">
        <v>0</v>
      </c>
    </row>
    <row r="4" spans="1:17" x14ac:dyDescent="0.25">
      <c r="A4" s="2" t="s">
        <v>58</v>
      </c>
    </row>
    <row r="5" spans="1:17" x14ac:dyDescent="0.25">
      <c r="A5" s="2" t="s">
        <v>1</v>
      </c>
      <c r="B5" s="2"/>
      <c r="K5" s="21" t="s">
        <v>59</v>
      </c>
    </row>
    <row r="6" spans="1:17" x14ac:dyDescent="0.25">
      <c r="A6" s="2" t="s">
        <v>121</v>
      </c>
      <c r="B6" s="2"/>
    </row>
    <row r="7" spans="1:17" x14ac:dyDescent="0.25">
      <c r="A7" s="2" t="s">
        <v>53</v>
      </c>
      <c r="B7" t="s">
        <v>54</v>
      </c>
    </row>
    <row r="8" spans="1:17" x14ac:dyDescent="0.25">
      <c r="A8" s="2"/>
    </row>
    <row r="9" spans="1:17" ht="15.75" thickBot="1" x14ac:dyDescent="0.3">
      <c r="A9" s="1"/>
    </row>
    <row r="10" spans="1:17" ht="15.75" thickBot="1" x14ac:dyDescent="0.3">
      <c r="A10" s="3" t="s">
        <v>124</v>
      </c>
      <c r="B10" s="36" t="s">
        <v>2</v>
      </c>
      <c r="C10" s="36" t="s">
        <v>3</v>
      </c>
      <c r="D10" s="50" t="s">
        <v>4</v>
      </c>
      <c r="E10" s="51"/>
      <c r="F10" s="51"/>
      <c r="G10" s="52"/>
      <c r="H10" s="50" t="s">
        <v>5</v>
      </c>
      <c r="I10" s="51"/>
      <c r="J10" s="51"/>
      <c r="K10" s="52"/>
      <c r="L10" s="50" t="s">
        <v>6</v>
      </c>
      <c r="M10" s="51"/>
      <c r="N10" s="51"/>
      <c r="O10" s="51"/>
      <c r="P10" s="51"/>
      <c r="Q10" s="51"/>
    </row>
    <row r="11" spans="1:17" ht="128.25" thickBot="1" x14ac:dyDescent="0.3">
      <c r="A11" s="29" t="s">
        <v>125</v>
      </c>
      <c r="B11" s="37"/>
      <c r="C11" s="37"/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5" t="s">
        <v>60</v>
      </c>
      <c r="M11" s="5" t="s">
        <v>122</v>
      </c>
      <c r="N11" s="5" t="s">
        <v>61</v>
      </c>
      <c r="O11" s="5" t="s">
        <v>62</v>
      </c>
      <c r="P11" s="5" t="s">
        <v>63</v>
      </c>
      <c r="Q11" s="5" t="s">
        <v>15</v>
      </c>
    </row>
    <row r="12" spans="1:17" ht="15.75" thickBot="1" x14ac:dyDescent="0.3">
      <c r="A12" s="30" t="s">
        <v>17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x14ac:dyDescent="0.25">
      <c r="A13" s="49"/>
      <c r="B13" s="53" t="s">
        <v>18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7"/>
      <c r="O13" s="27"/>
      <c r="P13" s="27"/>
      <c r="Q13" s="27"/>
    </row>
    <row r="14" spans="1:17" ht="15.75" thickBot="1" x14ac:dyDescent="0.3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3"/>
      <c r="O14" s="23"/>
      <c r="P14" s="23"/>
      <c r="Q14" s="23"/>
    </row>
    <row r="15" spans="1:17" ht="46.5" customHeight="1" thickBot="1" x14ac:dyDescent="0.3">
      <c r="A15" s="4">
        <v>173</v>
      </c>
      <c r="B15" s="5" t="s">
        <v>64</v>
      </c>
      <c r="C15" s="5">
        <v>200</v>
      </c>
      <c r="D15" s="5">
        <v>8.64</v>
      </c>
      <c r="E15" s="5">
        <v>11.06</v>
      </c>
      <c r="F15" s="5">
        <v>44.32</v>
      </c>
      <c r="G15" s="5">
        <v>339</v>
      </c>
      <c r="H15" s="5">
        <v>146.77000000000001</v>
      </c>
      <c r="I15" s="5">
        <v>44.33</v>
      </c>
      <c r="J15" s="5">
        <v>221.3</v>
      </c>
      <c r="K15" s="5">
        <v>2.34</v>
      </c>
      <c r="L15" s="5">
        <v>54.8</v>
      </c>
      <c r="M15" s="5">
        <v>61.28</v>
      </c>
      <c r="N15" s="5">
        <v>0.14000000000000001</v>
      </c>
      <c r="O15" s="5">
        <v>0.17</v>
      </c>
      <c r="P15" s="5">
        <v>0.74</v>
      </c>
      <c r="Q15" s="5">
        <v>0.96</v>
      </c>
    </row>
    <row r="16" spans="1:17" ht="30" customHeight="1" thickBot="1" x14ac:dyDescent="0.3">
      <c r="A16" s="4">
        <v>376</v>
      </c>
      <c r="B16" s="5" t="s">
        <v>20</v>
      </c>
      <c r="C16" s="5" t="s">
        <v>65</v>
      </c>
      <c r="D16" s="5">
        <v>7.0000000000000007E-2</v>
      </c>
      <c r="E16" s="5">
        <v>0.02</v>
      </c>
      <c r="F16" s="5">
        <v>15</v>
      </c>
      <c r="G16" s="5">
        <v>60</v>
      </c>
      <c r="H16" s="5">
        <v>11.1</v>
      </c>
      <c r="I16" s="5">
        <v>1.4</v>
      </c>
      <c r="J16" s="5">
        <v>2.8</v>
      </c>
      <c r="K16" s="5">
        <v>0.28000000000000003</v>
      </c>
      <c r="L16" s="5" t="s">
        <v>66</v>
      </c>
      <c r="M16" s="5" t="s">
        <v>66</v>
      </c>
      <c r="N16" s="5" t="s">
        <v>66</v>
      </c>
      <c r="O16" s="5" t="s">
        <v>66</v>
      </c>
      <c r="P16" s="5">
        <v>0.02</v>
      </c>
      <c r="Q16" s="5">
        <v>0.03</v>
      </c>
    </row>
    <row r="17" spans="1:17" ht="15.75" thickBot="1" x14ac:dyDescent="0.3">
      <c r="A17" s="4"/>
      <c r="B17" s="5" t="s">
        <v>86</v>
      </c>
      <c r="C17" s="5">
        <v>30</v>
      </c>
      <c r="D17" s="5">
        <v>2.37</v>
      </c>
      <c r="E17" s="5">
        <v>0.3</v>
      </c>
      <c r="F17" s="5">
        <v>14.49</v>
      </c>
      <c r="G17" s="5">
        <v>70.14</v>
      </c>
      <c r="H17" s="5">
        <v>6.9</v>
      </c>
      <c r="I17" s="5">
        <v>9.9</v>
      </c>
      <c r="J17" s="5">
        <v>26.1</v>
      </c>
      <c r="K17" s="5">
        <v>0.33</v>
      </c>
      <c r="L17" s="5" t="s">
        <v>66</v>
      </c>
      <c r="M17" s="5" t="s">
        <v>66</v>
      </c>
      <c r="N17" s="5">
        <v>0.03</v>
      </c>
      <c r="O17" s="5"/>
      <c r="P17" s="5"/>
      <c r="Q17" s="5"/>
    </row>
    <row r="18" spans="1:17" ht="15.75" thickBot="1" x14ac:dyDescent="0.3">
      <c r="A18" s="19">
        <v>14</v>
      </c>
      <c r="B18" s="17" t="s">
        <v>21</v>
      </c>
      <c r="C18" s="20">
        <v>10</v>
      </c>
      <c r="D18" s="20">
        <v>0.08</v>
      </c>
      <c r="E18" s="20">
        <v>7.25</v>
      </c>
      <c r="F18" s="20">
        <v>0.13</v>
      </c>
      <c r="G18" s="20">
        <v>66</v>
      </c>
      <c r="H18" s="20">
        <v>2.4</v>
      </c>
      <c r="I18" s="20" t="s">
        <v>66</v>
      </c>
      <c r="J18" s="20">
        <v>3</v>
      </c>
      <c r="K18" s="20">
        <v>0.02</v>
      </c>
      <c r="L18" s="20">
        <v>40</v>
      </c>
      <c r="M18" s="20">
        <v>45</v>
      </c>
      <c r="N18" s="5" t="s">
        <v>66</v>
      </c>
      <c r="O18" s="5">
        <v>0.01</v>
      </c>
      <c r="P18" s="5">
        <v>0.01</v>
      </c>
      <c r="Q18" s="5" t="s">
        <v>66</v>
      </c>
    </row>
    <row r="19" spans="1:17" ht="15.75" thickBot="1" x14ac:dyDescent="0.3">
      <c r="A19" s="23">
        <v>15</v>
      </c>
      <c r="B19" s="5" t="s">
        <v>48</v>
      </c>
      <c r="C19" s="5">
        <v>15</v>
      </c>
      <c r="D19" s="5">
        <v>6.96</v>
      </c>
      <c r="E19" s="5">
        <v>8.85</v>
      </c>
      <c r="F19" s="5" t="s">
        <v>66</v>
      </c>
      <c r="G19" s="5">
        <v>108</v>
      </c>
      <c r="H19" s="5">
        <v>264</v>
      </c>
      <c r="I19" s="5">
        <v>10.5</v>
      </c>
      <c r="J19" s="5">
        <v>150</v>
      </c>
      <c r="K19" s="5">
        <v>0.03</v>
      </c>
      <c r="L19" s="5">
        <v>78</v>
      </c>
      <c r="M19" s="5">
        <v>86.4</v>
      </c>
      <c r="N19" s="5">
        <v>0.01</v>
      </c>
      <c r="O19" s="5">
        <v>0.09</v>
      </c>
      <c r="P19" s="5">
        <v>0.06</v>
      </c>
      <c r="Q19" s="5">
        <v>0.21</v>
      </c>
    </row>
    <row r="20" spans="1:17" ht="39" thickBot="1" x14ac:dyDescent="0.3">
      <c r="A20" s="23">
        <v>338.34100000000001</v>
      </c>
      <c r="B20" s="5" t="s">
        <v>123</v>
      </c>
      <c r="C20" s="5">
        <v>100</v>
      </c>
      <c r="D20" s="5">
        <v>0.4</v>
      </c>
      <c r="E20" s="5">
        <v>0.4</v>
      </c>
      <c r="F20" s="5">
        <v>9.8000000000000007</v>
      </c>
      <c r="G20" s="5">
        <v>47</v>
      </c>
      <c r="H20" s="5">
        <v>16</v>
      </c>
      <c r="I20" s="5">
        <v>9</v>
      </c>
      <c r="J20" s="5">
        <v>11</v>
      </c>
      <c r="K20" s="5">
        <v>2.2000000000000002</v>
      </c>
      <c r="L20" s="5" t="s">
        <v>66</v>
      </c>
      <c r="M20" s="5">
        <v>5</v>
      </c>
      <c r="N20" s="5">
        <v>0.03</v>
      </c>
      <c r="O20" s="5">
        <v>0.03</v>
      </c>
      <c r="P20" s="5">
        <v>0.3</v>
      </c>
      <c r="Q20" s="5">
        <v>10</v>
      </c>
    </row>
    <row r="21" spans="1:17" ht="15.75" thickBot="1" x14ac:dyDescent="0.3">
      <c r="A21" s="4"/>
      <c r="B21" s="5" t="s">
        <v>22</v>
      </c>
      <c r="C21" s="8">
        <f t="shared" ref="C21:Q21" si="0">SUM(C15:C20)</f>
        <v>355</v>
      </c>
      <c r="D21" s="8">
        <f t="shared" si="0"/>
        <v>18.52</v>
      </c>
      <c r="E21" s="8">
        <f t="shared" si="0"/>
        <v>27.880000000000003</v>
      </c>
      <c r="F21" s="8">
        <f t="shared" si="0"/>
        <v>83.74</v>
      </c>
      <c r="G21" s="8">
        <f t="shared" si="0"/>
        <v>690.14</v>
      </c>
      <c r="H21" s="8">
        <f t="shared" si="0"/>
        <v>447.17</v>
      </c>
      <c r="I21" s="8">
        <f t="shared" si="0"/>
        <v>75.13</v>
      </c>
      <c r="J21" s="8">
        <f t="shared" si="0"/>
        <v>414.20000000000005</v>
      </c>
      <c r="K21" s="8">
        <f t="shared" si="0"/>
        <v>5.2</v>
      </c>
      <c r="L21" s="8">
        <f t="shared" si="0"/>
        <v>172.8</v>
      </c>
      <c r="M21" s="8">
        <f t="shared" si="0"/>
        <v>197.68</v>
      </c>
      <c r="N21" s="8">
        <f t="shared" si="0"/>
        <v>0.21000000000000002</v>
      </c>
      <c r="O21" s="8">
        <f t="shared" si="0"/>
        <v>0.30000000000000004</v>
      </c>
      <c r="P21" s="8">
        <f t="shared" si="0"/>
        <v>1.1300000000000001</v>
      </c>
      <c r="Q21" s="8">
        <f t="shared" si="0"/>
        <v>11.2</v>
      </c>
    </row>
    <row r="22" spans="1:17" x14ac:dyDescent="0.25">
      <c r="A22" s="36"/>
      <c r="B22" s="38" t="s">
        <v>23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22"/>
      <c r="O22" s="22"/>
      <c r="P22" s="22"/>
      <c r="Q22" s="22"/>
    </row>
    <row r="23" spans="1:17" ht="15.75" thickBot="1" x14ac:dyDescent="0.3">
      <c r="A23" s="37"/>
      <c r="B23" s="3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23"/>
      <c r="O23" s="23"/>
      <c r="P23" s="23"/>
      <c r="Q23" s="23"/>
    </row>
    <row r="24" spans="1:17" ht="59.25" customHeight="1" thickBot="1" x14ac:dyDescent="0.3">
      <c r="A24" s="17">
        <v>45</v>
      </c>
      <c r="B24" s="16" t="s">
        <v>82</v>
      </c>
      <c r="C24" s="13">
        <v>60</v>
      </c>
      <c r="D24" s="13">
        <v>0.79</v>
      </c>
      <c r="E24" s="13">
        <v>3.83</v>
      </c>
      <c r="F24" s="13">
        <v>3.88</v>
      </c>
      <c r="G24" s="13">
        <v>36</v>
      </c>
      <c r="H24" s="13">
        <v>14.99</v>
      </c>
      <c r="I24" s="13">
        <v>10</v>
      </c>
      <c r="J24" s="13">
        <v>17.88</v>
      </c>
      <c r="K24" s="13">
        <v>17.68</v>
      </c>
      <c r="L24" s="13">
        <v>0.28999999999999998</v>
      </c>
      <c r="M24" s="13">
        <v>382.59</v>
      </c>
      <c r="N24" s="5">
        <v>5.24</v>
      </c>
      <c r="O24" s="5">
        <v>1.4E-2</v>
      </c>
      <c r="P24" s="5">
        <v>0.02</v>
      </c>
      <c r="Q24" s="5">
        <v>448.19</v>
      </c>
    </row>
    <row r="25" spans="1:17" ht="26.25" customHeight="1" thickBot="1" x14ac:dyDescent="0.3">
      <c r="A25" s="23">
        <v>102</v>
      </c>
      <c r="B25" s="6" t="s">
        <v>83</v>
      </c>
      <c r="C25" s="5">
        <v>250</v>
      </c>
      <c r="D25" s="5">
        <v>5.49</v>
      </c>
      <c r="E25" s="5">
        <v>2.77</v>
      </c>
      <c r="F25" s="5">
        <v>16</v>
      </c>
      <c r="G25" s="5">
        <v>118.6</v>
      </c>
      <c r="H25" s="5">
        <v>37</v>
      </c>
      <c r="I25" s="5">
        <v>2.5</v>
      </c>
      <c r="J25" s="5" t="s">
        <v>66</v>
      </c>
      <c r="K25" s="5">
        <v>1.0029999999999999</v>
      </c>
      <c r="L25" s="5">
        <v>201</v>
      </c>
      <c r="M25" s="5">
        <v>0.3</v>
      </c>
      <c r="N25" s="5">
        <v>0.87</v>
      </c>
      <c r="O25" s="5">
        <v>2.44</v>
      </c>
      <c r="P25" s="5">
        <v>1</v>
      </c>
      <c r="Q25" s="5">
        <v>1</v>
      </c>
    </row>
    <row r="26" spans="1:17" ht="86.25" customHeight="1" thickBot="1" x14ac:dyDescent="0.3">
      <c r="A26" s="4">
        <v>295</v>
      </c>
      <c r="B26" s="5" t="s">
        <v>84</v>
      </c>
      <c r="C26" s="5" t="s">
        <v>76</v>
      </c>
      <c r="D26" s="5">
        <v>11.48</v>
      </c>
      <c r="E26" s="5">
        <v>1.92</v>
      </c>
      <c r="F26" s="5">
        <v>11.6</v>
      </c>
      <c r="G26" s="5">
        <v>291</v>
      </c>
      <c r="H26" s="5">
        <v>41.15</v>
      </c>
      <c r="I26" s="5">
        <v>15.6</v>
      </c>
      <c r="J26" s="5">
        <v>63.24</v>
      </c>
      <c r="K26" s="5">
        <v>1.1299999999999999</v>
      </c>
      <c r="L26" s="5">
        <v>71</v>
      </c>
      <c r="M26" s="5">
        <v>67.8</v>
      </c>
      <c r="N26" s="5">
        <v>0.1</v>
      </c>
      <c r="O26" s="5">
        <v>1</v>
      </c>
      <c r="P26" s="5">
        <v>3.4</v>
      </c>
      <c r="Q26" s="5">
        <v>0.73</v>
      </c>
    </row>
    <row r="27" spans="1:17" ht="25.5" customHeight="1" thickBot="1" x14ac:dyDescent="0.3">
      <c r="A27" s="4">
        <v>143</v>
      </c>
      <c r="B27" s="5" t="s">
        <v>85</v>
      </c>
      <c r="C27" s="5">
        <v>150</v>
      </c>
      <c r="D27" s="5">
        <v>2.66</v>
      </c>
      <c r="E27" s="5">
        <v>4.88</v>
      </c>
      <c r="F27" s="5">
        <v>12.9</v>
      </c>
      <c r="G27" s="5">
        <v>213</v>
      </c>
      <c r="H27" s="5">
        <v>55.74</v>
      </c>
      <c r="I27" s="5">
        <v>24.39</v>
      </c>
      <c r="J27" s="5">
        <v>67.5</v>
      </c>
      <c r="K27" s="5">
        <v>0.9</v>
      </c>
      <c r="L27" s="5">
        <v>69</v>
      </c>
      <c r="M27" s="5">
        <v>413.44</v>
      </c>
      <c r="N27" s="5">
        <v>0.09</v>
      </c>
      <c r="O27" s="5">
        <v>0.09</v>
      </c>
      <c r="P27" s="5">
        <v>0.96</v>
      </c>
      <c r="Q27" s="5">
        <v>18.77</v>
      </c>
    </row>
    <row r="28" spans="1:17" ht="34.5" customHeight="1" thickBot="1" x14ac:dyDescent="0.3">
      <c r="A28" s="4">
        <v>349</v>
      </c>
      <c r="B28" s="5" t="s">
        <v>88</v>
      </c>
      <c r="C28" s="5">
        <v>200</v>
      </c>
      <c r="D28" s="5">
        <v>0.66</v>
      </c>
      <c r="E28" s="5">
        <v>0.08</v>
      </c>
      <c r="F28" s="5">
        <v>32.01</v>
      </c>
      <c r="G28" s="5">
        <v>132.80000000000001</v>
      </c>
      <c r="H28" s="5">
        <v>32.4</v>
      </c>
      <c r="I28" s="5">
        <v>17.399999999999999</v>
      </c>
      <c r="J28" s="5">
        <v>23.4</v>
      </c>
      <c r="K28" s="5">
        <v>0.7</v>
      </c>
      <c r="L28" s="5" t="s">
        <v>66</v>
      </c>
      <c r="M28" s="5">
        <v>40.799999999999997</v>
      </c>
      <c r="N28" s="5">
        <v>1.6E-2</v>
      </c>
      <c r="O28" s="5">
        <v>2.4E-2</v>
      </c>
      <c r="P28" s="5">
        <v>0.26</v>
      </c>
      <c r="Q28" s="5">
        <v>0.73</v>
      </c>
    </row>
    <row r="29" spans="1:17" ht="15.75" thickBot="1" x14ac:dyDescent="0.3">
      <c r="A29" s="4"/>
      <c r="B29" s="5" t="s">
        <v>86</v>
      </c>
      <c r="C29" s="5">
        <v>20</v>
      </c>
      <c r="D29" s="5">
        <v>1.58</v>
      </c>
      <c r="E29" s="5">
        <v>0.2</v>
      </c>
      <c r="F29" s="5">
        <v>9.66</v>
      </c>
      <c r="G29" s="5">
        <v>46.76</v>
      </c>
      <c r="H29" s="5">
        <v>4.5999999999999996</v>
      </c>
      <c r="I29" s="5">
        <v>6.6</v>
      </c>
      <c r="J29" s="5"/>
      <c r="K29" s="5">
        <v>0.22</v>
      </c>
      <c r="L29" s="5"/>
      <c r="M29" s="5">
        <v>17.399999999999999</v>
      </c>
      <c r="N29" s="5">
        <v>0.02</v>
      </c>
      <c r="O29" s="5"/>
      <c r="P29" s="5"/>
      <c r="Q29" s="5"/>
    </row>
    <row r="30" spans="1:17" ht="26.25" thickBot="1" x14ac:dyDescent="0.3">
      <c r="A30" s="23"/>
      <c r="B30" s="5" t="s">
        <v>87</v>
      </c>
      <c r="C30" s="5">
        <v>30</v>
      </c>
      <c r="D30" s="5">
        <v>10.58</v>
      </c>
      <c r="E30" s="5">
        <v>0.33</v>
      </c>
      <c r="F30" s="5">
        <v>14.832000000000001</v>
      </c>
      <c r="G30" s="5">
        <v>68.97</v>
      </c>
      <c r="H30" s="5">
        <v>6.9</v>
      </c>
      <c r="I30" s="5">
        <v>7.5</v>
      </c>
      <c r="J30" s="5"/>
      <c r="K30" s="5">
        <v>0.93</v>
      </c>
      <c r="L30" s="5"/>
      <c r="M30" s="5">
        <v>31.8</v>
      </c>
      <c r="N30" s="5">
        <v>0.03</v>
      </c>
      <c r="O30" s="5"/>
      <c r="P30" s="5"/>
      <c r="Q30" s="5"/>
    </row>
    <row r="31" spans="1:17" ht="15.75" thickBot="1" x14ac:dyDescent="0.3">
      <c r="A31" s="4"/>
      <c r="B31" s="5" t="s">
        <v>22</v>
      </c>
      <c r="C31" s="8">
        <f t="shared" ref="C31:Q31" si="1">SUM(C24:C30)</f>
        <v>710</v>
      </c>
      <c r="D31" s="8">
        <f t="shared" si="1"/>
        <v>33.24</v>
      </c>
      <c r="E31" s="8">
        <f t="shared" si="1"/>
        <v>14.009999999999998</v>
      </c>
      <c r="F31" s="8">
        <f t="shared" si="1"/>
        <v>100.88199999999998</v>
      </c>
      <c r="G31" s="8">
        <f t="shared" si="1"/>
        <v>907.13000000000011</v>
      </c>
      <c r="H31" s="8">
        <f t="shared" si="1"/>
        <v>192.78</v>
      </c>
      <c r="I31" s="8">
        <f t="shared" si="1"/>
        <v>83.99</v>
      </c>
      <c r="J31" s="8">
        <f t="shared" si="1"/>
        <v>172.02</v>
      </c>
      <c r="K31" s="8">
        <f t="shared" si="1"/>
        <v>22.562999999999995</v>
      </c>
      <c r="L31" s="8">
        <f t="shared" si="1"/>
        <v>341.28999999999996</v>
      </c>
      <c r="M31" s="8">
        <f t="shared" si="1"/>
        <v>954.12999999999988</v>
      </c>
      <c r="N31" s="8">
        <f t="shared" si="1"/>
        <v>6.3659999999999997</v>
      </c>
      <c r="O31" s="8">
        <f t="shared" si="1"/>
        <v>3.5679999999999996</v>
      </c>
      <c r="P31" s="8">
        <f t="shared" si="1"/>
        <v>5.64</v>
      </c>
      <c r="Q31" s="8">
        <f t="shared" si="1"/>
        <v>469.42</v>
      </c>
    </row>
    <row r="32" spans="1:17" ht="15.75" thickBot="1" x14ac:dyDescent="0.3">
      <c r="A32" s="4"/>
      <c r="B32" s="14" t="s">
        <v>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6.25" thickBot="1" x14ac:dyDescent="0.3">
      <c r="A33" s="4">
        <v>360</v>
      </c>
      <c r="B33" s="5" t="s">
        <v>95</v>
      </c>
      <c r="C33" s="5">
        <v>200</v>
      </c>
      <c r="D33" s="5">
        <v>0.104</v>
      </c>
      <c r="E33" s="5">
        <v>0</v>
      </c>
      <c r="F33" s="5">
        <v>29.06</v>
      </c>
      <c r="G33" s="5">
        <v>113.8</v>
      </c>
      <c r="H33" s="5">
        <v>12</v>
      </c>
      <c r="I33" s="5">
        <v>3.2</v>
      </c>
      <c r="J33" s="5">
        <v>0.6</v>
      </c>
      <c r="K33" s="5">
        <v>0.3</v>
      </c>
      <c r="L33" s="5" t="s">
        <v>66</v>
      </c>
      <c r="M33" s="5" t="s">
        <v>66</v>
      </c>
      <c r="N33" s="5">
        <v>0.01</v>
      </c>
      <c r="O33" s="5">
        <v>0.02</v>
      </c>
      <c r="P33" s="5">
        <v>0.12</v>
      </c>
      <c r="Q33" s="5">
        <v>0.6</v>
      </c>
    </row>
    <row r="34" spans="1:17" ht="15.75" thickBot="1" x14ac:dyDescent="0.3">
      <c r="A34" s="4"/>
      <c r="B34" s="5" t="s">
        <v>46</v>
      </c>
      <c r="C34" s="5">
        <v>50</v>
      </c>
      <c r="D34" s="5">
        <v>3.95</v>
      </c>
      <c r="E34" s="5">
        <v>0.5</v>
      </c>
      <c r="F34" s="5">
        <v>24.15</v>
      </c>
      <c r="G34" s="5">
        <v>116.9</v>
      </c>
      <c r="H34" s="5">
        <v>11.5</v>
      </c>
      <c r="I34" s="5">
        <v>13.2</v>
      </c>
      <c r="J34" s="5"/>
      <c r="K34" s="5">
        <v>0.44</v>
      </c>
      <c r="L34" s="5"/>
      <c r="M34" s="5">
        <v>34.799999999999997</v>
      </c>
      <c r="N34" s="5">
        <v>0.04</v>
      </c>
      <c r="O34" s="5"/>
      <c r="P34" s="5"/>
      <c r="Q34" s="5"/>
    </row>
    <row r="35" spans="1:17" ht="15.75" thickBot="1" x14ac:dyDescent="0.3">
      <c r="A35" s="4"/>
      <c r="B35" s="5" t="s">
        <v>30</v>
      </c>
      <c r="C35" s="5">
        <f t="shared" ref="C35:K35" si="2">SUM(C33:C34)</f>
        <v>250</v>
      </c>
      <c r="D35" s="5">
        <f t="shared" si="2"/>
        <v>4.0540000000000003</v>
      </c>
      <c r="E35" s="5">
        <f t="shared" si="2"/>
        <v>0.5</v>
      </c>
      <c r="F35" s="5">
        <f t="shared" si="2"/>
        <v>53.209999999999994</v>
      </c>
      <c r="G35" s="5">
        <f t="shared" si="2"/>
        <v>230.7</v>
      </c>
      <c r="H35" s="5">
        <f t="shared" si="2"/>
        <v>23.5</v>
      </c>
      <c r="I35" s="5">
        <f t="shared" si="2"/>
        <v>16.399999999999999</v>
      </c>
      <c r="J35" s="5">
        <f t="shared" si="2"/>
        <v>0.6</v>
      </c>
      <c r="K35" s="5">
        <f t="shared" si="2"/>
        <v>0.74</v>
      </c>
      <c r="L35" s="5"/>
      <c r="M35" s="5">
        <f>SUM(M33:M34)</f>
        <v>34.799999999999997</v>
      </c>
      <c r="N35" s="5">
        <f>SUM(N33:N34)</f>
        <v>0.05</v>
      </c>
      <c r="O35" s="5">
        <f>SUM(O33:O34)</f>
        <v>0.02</v>
      </c>
      <c r="P35" s="5">
        <f>SUM(P33:P34)</f>
        <v>0.12</v>
      </c>
      <c r="Q35" s="5">
        <f>SUM(Q33:Q34)</f>
        <v>0.6</v>
      </c>
    </row>
    <row r="36" spans="1:17" ht="15.75" thickBot="1" x14ac:dyDescent="0.3">
      <c r="A36" s="4"/>
      <c r="B36" s="14" t="s">
        <v>25</v>
      </c>
      <c r="C36" s="18">
        <f>C35+C31+C21</f>
        <v>1315</v>
      </c>
      <c r="D36" s="18">
        <f t="shared" ref="D36:Q36" si="3">D35+D31+D21</f>
        <v>55.814000000000007</v>
      </c>
      <c r="E36" s="18">
        <f t="shared" si="3"/>
        <v>42.39</v>
      </c>
      <c r="F36" s="18">
        <f t="shared" si="3"/>
        <v>237.83199999999999</v>
      </c>
      <c r="G36" s="18">
        <f t="shared" si="3"/>
        <v>1827.9700000000003</v>
      </c>
      <c r="H36" s="18">
        <f t="shared" si="3"/>
        <v>663.45</v>
      </c>
      <c r="I36" s="18">
        <f t="shared" si="3"/>
        <v>175.51999999999998</v>
      </c>
      <c r="J36" s="18">
        <f t="shared" si="3"/>
        <v>586.82000000000005</v>
      </c>
      <c r="K36" s="18">
        <f t="shared" si="3"/>
        <v>28.502999999999993</v>
      </c>
      <c r="L36" s="18">
        <f t="shared" si="3"/>
        <v>514.08999999999992</v>
      </c>
      <c r="M36" s="18">
        <f t="shared" si="3"/>
        <v>1186.6099999999999</v>
      </c>
      <c r="N36" s="18">
        <f t="shared" si="3"/>
        <v>6.6259999999999994</v>
      </c>
      <c r="O36" s="18">
        <f t="shared" si="3"/>
        <v>3.8879999999999999</v>
      </c>
      <c r="P36" s="18">
        <f t="shared" si="3"/>
        <v>6.89</v>
      </c>
      <c r="Q36" s="18">
        <f t="shared" si="3"/>
        <v>481.22</v>
      </c>
    </row>
    <row r="37" spans="1:17" ht="15.75" thickBot="1" x14ac:dyDescent="0.3">
      <c r="A37" s="30" t="s">
        <v>26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25">
      <c r="A38" s="36"/>
      <c r="B38" s="38" t="s">
        <v>18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2"/>
      <c r="O38" s="22"/>
      <c r="P38" s="22"/>
      <c r="Q38" s="22"/>
    </row>
    <row r="39" spans="1:17" ht="15.75" thickBot="1" x14ac:dyDescent="0.3">
      <c r="A39" s="37"/>
      <c r="B39" s="3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23"/>
      <c r="O39" s="23"/>
      <c r="P39" s="23"/>
      <c r="Q39" s="23"/>
    </row>
    <row r="40" spans="1:17" ht="27" customHeight="1" thickBot="1" x14ac:dyDescent="0.3">
      <c r="A40" s="17">
        <v>210</v>
      </c>
      <c r="B40" s="20" t="s">
        <v>67</v>
      </c>
      <c r="C40" s="20" t="s">
        <v>68</v>
      </c>
      <c r="D40" s="20">
        <v>16.170000000000002</v>
      </c>
      <c r="E40" s="20">
        <v>28.8</v>
      </c>
      <c r="F40" s="20">
        <v>3.06</v>
      </c>
      <c r="G40" s="20">
        <v>336</v>
      </c>
      <c r="H40" s="20">
        <v>119.58</v>
      </c>
      <c r="I40" s="20">
        <v>18.72</v>
      </c>
      <c r="J40" s="20">
        <v>261.89999999999998</v>
      </c>
      <c r="K40" s="20">
        <v>3.06</v>
      </c>
      <c r="L40" s="20">
        <v>376.5</v>
      </c>
      <c r="M40" s="20">
        <v>388.8</v>
      </c>
      <c r="N40" s="5">
        <v>0.12</v>
      </c>
      <c r="O40" s="5">
        <v>0.6</v>
      </c>
      <c r="P40" s="5">
        <v>0.27</v>
      </c>
      <c r="Q40" s="5">
        <v>0.3</v>
      </c>
    </row>
    <row r="41" spans="1:17" ht="35.25" customHeight="1" thickBot="1" x14ac:dyDescent="0.3">
      <c r="A41" s="23">
        <v>131</v>
      </c>
      <c r="B41" s="5" t="s">
        <v>118</v>
      </c>
      <c r="C41" s="5">
        <v>25</v>
      </c>
      <c r="D41" s="5">
        <v>0.8</v>
      </c>
      <c r="E41" s="5">
        <v>0.5</v>
      </c>
      <c r="F41" s="5">
        <v>1.5</v>
      </c>
      <c r="G41" s="5">
        <v>18</v>
      </c>
      <c r="H41" s="5">
        <v>6.6</v>
      </c>
      <c r="I41" s="5">
        <v>5.6</v>
      </c>
      <c r="J41" s="5">
        <v>17.100000000000001</v>
      </c>
      <c r="K41" s="5">
        <v>0.19</v>
      </c>
      <c r="L41" s="5">
        <v>5</v>
      </c>
      <c r="M41" s="5">
        <v>19.2</v>
      </c>
      <c r="N41" s="5">
        <v>0.02</v>
      </c>
      <c r="O41" s="5">
        <v>0.01</v>
      </c>
      <c r="P41" s="5">
        <v>0.16</v>
      </c>
      <c r="Q41" s="5">
        <v>2.72</v>
      </c>
    </row>
    <row r="42" spans="1:17" ht="43.5" customHeight="1" thickBot="1" x14ac:dyDescent="0.3">
      <c r="A42" s="4">
        <v>379</v>
      </c>
      <c r="B42" s="5" t="s">
        <v>28</v>
      </c>
      <c r="C42" s="5">
        <v>200</v>
      </c>
      <c r="D42" s="5">
        <v>3.17</v>
      </c>
      <c r="E42" s="5">
        <v>2.68</v>
      </c>
      <c r="F42" s="5">
        <v>15.95</v>
      </c>
      <c r="G42" s="5">
        <v>100.6</v>
      </c>
      <c r="H42" s="5">
        <v>628.9</v>
      </c>
      <c r="I42" s="5">
        <v>70</v>
      </c>
      <c r="J42" s="5">
        <v>450</v>
      </c>
      <c r="K42" s="5">
        <v>0.67</v>
      </c>
      <c r="L42" s="5">
        <v>100</v>
      </c>
      <c r="M42" s="5">
        <v>111.1</v>
      </c>
      <c r="N42" s="5">
        <v>0.22</v>
      </c>
      <c r="O42" s="5">
        <v>0.78</v>
      </c>
      <c r="P42" s="5">
        <v>0.5</v>
      </c>
      <c r="Q42" s="5">
        <v>6.5</v>
      </c>
    </row>
    <row r="43" spans="1:17" ht="15.75" thickBot="1" x14ac:dyDescent="0.3">
      <c r="A43" s="4"/>
      <c r="B43" s="5" t="s">
        <v>86</v>
      </c>
      <c r="C43" s="5">
        <v>30</v>
      </c>
      <c r="D43" s="5">
        <v>2.37</v>
      </c>
      <c r="E43" s="5">
        <v>0.3</v>
      </c>
      <c r="F43" s="5">
        <v>14.49</v>
      </c>
      <c r="G43" s="5">
        <v>70.14</v>
      </c>
      <c r="H43" s="5">
        <v>6.9</v>
      </c>
      <c r="I43" s="5">
        <v>9.9</v>
      </c>
      <c r="J43" s="5">
        <v>26.1</v>
      </c>
      <c r="K43" s="5">
        <v>0.33</v>
      </c>
      <c r="L43" s="5" t="s">
        <v>66</v>
      </c>
      <c r="M43" s="5" t="s">
        <v>66</v>
      </c>
      <c r="N43" s="5">
        <v>0.03</v>
      </c>
      <c r="O43" s="5"/>
      <c r="P43" s="5"/>
      <c r="Q43" s="5"/>
    </row>
    <row r="44" spans="1:17" ht="15.75" thickBot="1" x14ac:dyDescent="0.3">
      <c r="A44" s="23">
        <v>15</v>
      </c>
      <c r="B44" s="5" t="s">
        <v>48</v>
      </c>
      <c r="C44" s="5">
        <v>15</v>
      </c>
      <c r="D44" s="5">
        <v>6.96</v>
      </c>
      <c r="E44" s="5">
        <v>8.85</v>
      </c>
      <c r="F44" s="5" t="s">
        <v>66</v>
      </c>
      <c r="G44" s="5">
        <v>108</v>
      </c>
      <c r="H44" s="5">
        <v>264</v>
      </c>
      <c r="I44" s="5">
        <v>10.5</v>
      </c>
      <c r="J44" s="5">
        <v>150</v>
      </c>
      <c r="K44" s="5">
        <v>0.03</v>
      </c>
      <c r="L44" s="5">
        <v>78</v>
      </c>
      <c r="M44" s="5">
        <v>86.4</v>
      </c>
      <c r="N44" s="5">
        <v>0.01</v>
      </c>
      <c r="O44" s="5">
        <v>0.09</v>
      </c>
      <c r="P44" s="5">
        <v>0.06</v>
      </c>
      <c r="Q44" s="5">
        <v>0.21</v>
      </c>
    </row>
    <row r="45" spans="1:17" ht="15.75" thickBot="1" x14ac:dyDescent="0.3">
      <c r="A45" s="4"/>
      <c r="B45" s="5" t="s">
        <v>22</v>
      </c>
      <c r="C45" s="8">
        <f t="shared" ref="C45:Q45" si="4">SUM(C40:C44)</f>
        <v>270</v>
      </c>
      <c r="D45" s="8">
        <f t="shared" si="4"/>
        <v>29.470000000000002</v>
      </c>
      <c r="E45" s="8">
        <f t="shared" si="4"/>
        <v>41.13</v>
      </c>
      <c r="F45" s="8">
        <f t="shared" si="4"/>
        <v>35</v>
      </c>
      <c r="G45" s="8">
        <f t="shared" si="4"/>
        <v>632.74</v>
      </c>
      <c r="H45" s="8">
        <f t="shared" si="4"/>
        <v>1025.98</v>
      </c>
      <c r="I45" s="8">
        <f t="shared" si="4"/>
        <v>114.72</v>
      </c>
      <c r="J45" s="8">
        <f t="shared" si="4"/>
        <v>905.1</v>
      </c>
      <c r="K45" s="8">
        <f t="shared" si="4"/>
        <v>4.28</v>
      </c>
      <c r="L45" s="8">
        <f t="shared" si="4"/>
        <v>559.5</v>
      </c>
      <c r="M45" s="8">
        <f t="shared" si="4"/>
        <v>605.5</v>
      </c>
      <c r="N45" s="8">
        <f t="shared" si="4"/>
        <v>0.4</v>
      </c>
      <c r="O45" s="8">
        <f t="shared" si="4"/>
        <v>1.4800000000000002</v>
      </c>
      <c r="P45" s="8">
        <f t="shared" si="4"/>
        <v>0.99</v>
      </c>
      <c r="Q45" s="8">
        <f t="shared" si="4"/>
        <v>9.73</v>
      </c>
    </row>
    <row r="46" spans="1:17" x14ac:dyDescent="0.25">
      <c r="A46" s="36"/>
      <c r="B46" s="38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22"/>
      <c r="O46" s="22"/>
      <c r="P46" s="22"/>
      <c r="Q46" s="22"/>
    </row>
    <row r="47" spans="1:17" ht="15.75" thickBot="1" x14ac:dyDescent="0.3">
      <c r="A47" s="37"/>
      <c r="B47" s="3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23"/>
      <c r="O47" s="23"/>
      <c r="P47" s="23"/>
      <c r="Q47" s="23"/>
    </row>
    <row r="48" spans="1:17" ht="26.25" thickBot="1" x14ac:dyDescent="0.3">
      <c r="A48" s="17" t="s">
        <v>89</v>
      </c>
      <c r="B48" s="13" t="s">
        <v>90</v>
      </c>
      <c r="C48" s="13">
        <v>50</v>
      </c>
      <c r="D48" s="13">
        <v>0.55000000000000004</v>
      </c>
      <c r="E48" s="13">
        <v>1.75</v>
      </c>
      <c r="F48" s="13">
        <v>1.9</v>
      </c>
      <c r="G48" s="13">
        <v>11</v>
      </c>
      <c r="H48" s="13">
        <v>7</v>
      </c>
      <c r="I48" s="13">
        <v>10</v>
      </c>
      <c r="J48" s="13">
        <v>13</v>
      </c>
      <c r="K48" s="13">
        <v>0.45</v>
      </c>
      <c r="L48" s="13" t="s">
        <v>66</v>
      </c>
      <c r="M48" s="13">
        <v>66.5</v>
      </c>
      <c r="N48" s="5">
        <v>0.03</v>
      </c>
      <c r="O48" s="5">
        <v>0.02</v>
      </c>
      <c r="P48" s="5">
        <v>0.25</v>
      </c>
      <c r="Q48" s="5">
        <v>8.75</v>
      </c>
    </row>
    <row r="49" spans="1:17" ht="15.75" thickBot="1" x14ac:dyDescent="0.3">
      <c r="A49" s="4">
        <v>81</v>
      </c>
      <c r="B49" s="5" t="s">
        <v>91</v>
      </c>
      <c r="C49" s="5" t="s">
        <v>92</v>
      </c>
      <c r="D49" s="5">
        <v>1.6</v>
      </c>
      <c r="E49" s="5">
        <v>4.8600000000000003</v>
      </c>
      <c r="F49" s="5">
        <v>8.56</v>
      </c>
      <c r="G49" s="5">
        <v>91.25</v>
      </c>
      <c r="H49" s="5">
        <v>50.6</v>
      </c>
      <c r="I49" s="5">
        <v>23.13</v>
      </c>
      <c r="J49" s="5">
        <v>46.1</v>
      </c>
      <c r="K49" s="5">
        <v>1.1000000000000001</v>
      </c>
      <c r="L49" s="5" t="s">
        <v>66</v>
      </c>
      <c r="M49" s="5">
        <v>216.75</v>
      </c>
      <c r="N49" s="5">
        <v>0.3</v>
      </c>
      <c r="O49" s="5">
        <v>0.4</v>
      </c>
      <c r="P49" s="5">
        <v>0.43</v>
      </c>
      <c r="Q49" s="5">
        <v>10.199999999999999</v>
      </c>
    </row>
    <row r="50" spans="1:17" ht="47.25" customHeight="1" thickBot="1" x14ac:dyDescent="0.3">
      <c r="A50" s="4">
        <v>228</v>
      </c>
      <c r="B50" s="5" t="s">
        <v>93</v>
      </c>
      <c r="C50" s="5">
        <v>75</v>
      </c>
      <c r="D50" s="5">
        <v>10.25</v>
      </c>
      <c r="E50" s="5">
        <v>2.12</v>
      </c>
      <c r="F50" s="5">
        <v>2.14</v>
      </c>
      <c r="G50" s="5">
        <v>154</v>
      </c>
      <c r="H50" s="5">
        <v>45.16</v>
      </c>
      <c r="I50" s="5">
        <v>23.75</v>
      </c>
      <c r="J50" s="5">
        <v>128.27000000000001</v>
      </c>
      <c r="K50" s="5">
        <v>0.95</v>
      </c>
      <c r="L50" s="5">
        <v>8.2100000000000009</v>
      </c>
      <c r="M50" s="5">
        <v>11.6</v>
      </c>
      <c r="N50" s="5">
        <v>0.12</v>
      </c>
      <c r="O50" s="5">
        <v>0.18</v>
      </c>
      <c r="P50" s="5">
        <v>4.1399999999999997</v>
      </c>
      <c r="Q50" s="5">
        <v>0.9</v>
      </c>
    </row>
    <row r="51" spans="1:17" ht="26.25" thickBot="1" x14ac:dyDescent="0.3">
      <c r="A51" s="4">
        <v>142</v>
      </c>
      <c r="B51" s="5" t="s">
        <v>94</v>
      </c>
      <c r="C51" s="5">
        <v>180</v>
      </c>
      <c r="D51" s="5">
        <v>3.92</v>
      </c>
      <c r="E51" s="5">
        <v>3.47</v>
      </c>
      <c r="F51" s="5">
        <v>27.19</v>
      </c>
      <c r="G51" s="5">
        <v>259</v>
      </c>
      <c r="H51" s="5">
        <v>27.13</v>
      </c>
      <c r="I51" s="5">
        <v>26.22</v>
      </c>
      <c r="J51" s="5">
        <v>74.22</v>
      </c>
      <c r="K51" s="5">
        <v>1</v>
      </c>
      <c r="L51" s="5">
        <v>21</v>
      </c>
      <c r="M51" s="5">
        <v>129.08000000000001</v>
      </c>
      <c r="N51" s="5">
        <v>0.13</v>
      </c>
      <c r="O51" s="5">
        <v>0.09</v>
      </c>
      <c r="P51" s="5">
        <v>1.27</v>
      </c>
      <c r="Q51" s="5">
        <v>16.64</v>
      </c>
    </row>
    <row r="52" spans="1:17" ht="26.25" thickBot="1" x14ac:dyDescent="0.3">
      <c r="A52" s="23">
        <v>360</v>
      </c>
      <c r="B52" s="5" t="s">
        <v>95</v>
      </c>
      <c r="C52" s="5">
        <v>200</v>
      </c>
      <c r="D52" s="5">
        <v>0.104</v>
      </c>
      <c r="E52" s="5">
        <v>0</v>
      </c>
      <c r="F52" s="5">
        <v>29.06</v>
      </c>
      <c r="G52" s="5">
        <v>113.8</v>
      </c>
      <c r="H52" s="5">
        <v>12</v>
      </c>
      <c r="I52" s="5">
        <v>3.2</v>
      </c>
      <c r="J52" s="5">
        <v>0.6</v>
      </c>
      <c r="K52" s="5">
        <v>0.3</v>
      </c>
      <c r="L52" s="5" t="s">
        <v>66</v>
      </c>
      <c r="M52" s="5" t="s">
        <v>66</v>
      </c>
      <c r="N52" s="5">
        <v>0.01</v>
      </c>
      <c r="O52" s="5">
        <v>0.02</v>
      </c>
      <c r="P52" s="5">
        <v>0.12</v>
      </c>
      <c r="Q52" s="5">
        <v>0.6</v>
      </c>
    </row>
    <row r="53" spans="1:17" ht="15.75" thickBot="1" x14ac:dyDescent="0.3">
      <c r="A53" s="23"/>
      <c r="B53" s="5" t="s">
        <v>86</v>
      </c>
      <c r="C53" s="5">
        <v>20</v>
      </c>
      <c r="D53" s="5">
        <v>1.58</v>
      </c>
      <c r="E53" s="5">
        <v>0.2</v>
      </c>
      <c r="F53" s="5">
        <v>9.66</v>
      </c>
      <c r="G53" s="5">
        <v>46.76</v>
      </c>
      <c r="H53" s="5">
        <v>4.5999999999999996</v>
      </c>
      <c r="I53" s="5">
        <v>6.6</v>
      </c>
      <c r="J53" s="5"/>
      <c r="K53" s="5">
        <v>0.22</v>
      </c>
      <c r="L53" s="5"/>
      <c r="M53" s="5">
        <v>17.399999999999999</v>
      </c>
      <c r="N53" s="5">
        <v>0.02</v>
      </c>
      <c r="O53" s="5"/>
      <c r="P53" s="5"/>
      <c r="Q53" s="5"/>
    </row>
    <row r="54" spans="1:17" ht="26.25" thickBot="1" x14ac:dyDescent="0.3">
      <c r="A54" s="4"/>
      <c r="B54" s="5" t="s">
        <v>87</v>
      </c>
      <c r="C54" s="5">
        <v>30</v>
      </c>
      <c r="D54" s="5">
        <v>10.58</v>
      </c>
      <c r="E54" s="5">
        <v>0.33</v>
      </c>
      <c r="F54" s="5">
        <v>14.832000000000001</v>
      </c>
      <c r="G54" s="5">
        <v>68.97</v>
      </c>
      <c r="H54" s="5">
        <v>6.9</v>
      </c>
      <c r="I54" s="5">
        <v>7.5</v>
      </c>
      <c r="J54" s="5"/>
      <c r="K54" s="5">
        <v>0.93</v>
      </c>
      <c r="L54" s="5"/>
      <c r="M54" s="5">
        <v>31.8</v>
      </c>
      <c r="N54" s="5">
        <v>0.03</v>
      </c>
      <c r="O54" s="5"/>
      <c r="P54" s="5"/>
      <c r="Q54" s="5"/>
    </row>
    <row r="55" spans="1:17" ht="15.75" thickBot="1" x14ac:dyDescent="0.3">
      <c r="A55" s="4"/>
      <c r="B55" s="5" t="s">
        <v>22</v>
      </c>
      <c r="C55" s="5">
        <f t="shared" ref="C55:Q55" si="5">SUM(C48:C54)</f>
        <v>555</v>
      </c>
      <c r="D55" s="5">
        <f t="shared" si="5"/>
        <v>28.583999999999996</v>
      </c>
      <c r="E55" s="5">
        <f t="shared" si="5"/>
        <v>12.73</v>
      </c>
      <c r="F55" s="5">
        <f t="shared" si="5"/>
        <v>93.342000000000013</v>
      </c>
      <c r="G55" s="5">
        <f t="shared" si="5"/>
        <v>744.78</v>
      </c>
      <c r="H55" s="5">
        <f t="shared" si="5"/>
        <v>153.38999999999999</v>
      </c>
      <c r="I55" s="6">
        <f t="shared" si="5"/>
        <v>100.39999999999999</v>
      </c>
      <c r="J55" s="6">
        <f t="shared" si="5"/>
        <v>262.19000000000005</v>
      </c>
      <c r="K55" s="6">
        <f t="shared" si="5"/>
        <v>4.9499999999999993</v>
      </c>
      <c r="L55" s="6">
        <f t="shared" si="5"/>
        <v>29.21</v>
      </c>
      <c r="M55" s="6">
        <f t="shared" si="5"/>
        <v>473.13000000000005</v>
      </c>
      <c r="N55" s="6">
        <f t="shared" si="5"/>
        <v>0.64</v>
      </c>
      <c r="O55" s="6">
        <f t="shared" si="5"/>
        <v>0.71000000000000008</v>
      </c>
      <c r="P55" s="6">
        <f t="shared" si="5"/>
        <v>6.21</v>
      </c>
      <c r="Q55" s="6">
        <f t="shared" si="5"/>
        <v>37.089999999999996</v>
      </c>
    </row>
    <row r="56" spans="1:17" ht="15.75" thickBot="1" x14ac:dyDescent="0.3">
      <c r="A56" s="4"/>
      <c r="B56" s="14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6.25" customHeight="1" thickBot="1" x14ac:dyDescent="0.3">
      <c r="A57" s="4">
        <v>377</v>
      </c>
      <c r="B57" s="5" t="s">
        <v>47</v>
      </c>
      <c r="C57" s="5" t="s">
        <v>70</v>
      </c>
      <c r="D57" s="5">
        <v>0.13</v>
      </c>
      <c r="E57" s="5">
        <v>0.02</v>
      </c>
      <c r="F57" s="5">
        <v>15.2</v>
      </c>
      <c r="G57" s="5">
        <v>62</v>
      </c>
      <c r="H57" s="5">
        <v>14.2</v>
      </c>
      <c r="I57" s="5">
        <v>2.4</v>
      </c>
      <c r="J57" s="5">
        <v>4.4000000000000004</v>
      </c>
      <c r="K57" s="5">
        <v>0.36</v>
      </c>
      <c r="L57" s="5" t="s">
        <v>66</v>
      </c>
      <c r="M57" s="5" t="s">
        <v>66</v>
      </c>
      <c r="N57" s="5" t="s">
        <v>66</v>
      </c>
      <c r="O57" s="5" t="s">
        <v>66</v>
      </c>
      <c r="P57" s="5">
        <v>0.03</v>
      </c>
      <c r="Q57" s="5">
        <v>0.02</v>
      </c>
    </row>
    <row r="58" spans="1:17" ht="15.75" thickBot="1" x14ac:dyDescent="0.3">
      <c r="A58" s="4"/>
      <c r="B58" s="5" t="s">
        <v>86</v>
      </c>
      <c r="C58" s="5">
        <v>30</v>
      </c>
      <c r="D58" s="5">
        <v>2.37</v>
      </c>
      <c r="E58" s="5">
        <v>0.3</v>
      </c>
      <c r="F58" s="5">
        <v>14.49</v>
      </c>
      <c r="G58" s="5">
        <v>70.14</v>
      </c>
      <c r="H58" s="5">
        <v>6.9</v>
      </c>
      <c r="I58" s="5">
        <v>9.9</v>
      </c>
      <c r="J58" s="5">
        <v>26.1</v>
      </c>
      <c r="K58" s="5">
        <v>0.33</v>
      </c>
      <c r="L58" s="5" t="s">
        <v>66</v>
      </c>
      <c r="M58" s="5" t="s">
        <v>66</v>
      </c>
      <c r="N58" s="5">
        <v>0.03</v>
      </c>
      <c r="O58" s="5"/>
      <c r="P58" s="5"/>
      <c r="Q58" s="5"/>
    </row>
    <row r="59" spans="1:17" ht="15.75" thickBot="1" x14ac:dyDescent="0.3">
      <c r="A59" s="4">
        <v>14</v>
      </c>
      <c r="B59" s="5" t="s">
        <v>21</v>
      </c>
      <c r="C59" s="5">
        <v>10</v>
      </c>
      <c r="D59" s="5">
        <v>0.08</v>
      </c>
      <c r="E59" s="5">
        <v>7.25</v>
      </c>
      <c r="F59" s="5">
        <v>0.13</v>
      </c>
      <c r="G59" s="5">
        <v>66</v>
      </c>
      <c r="H59" s="5">
        <v>2.4</v>
      </c>
      <c r="I59" s="5" t="s">
        <v>66</v>
      </c>
      <c r="J59" s="5">
        <v>3</v>
      </c>
      <c r="K59" s="5">
        <v>0.02</v>
      </c>
      <c r="L59" s="5">
        <v>40</v>
      </c>
      <c r="M59" s="5">
        <v>45</v>
      </c>
      <c r="N59" s="5" t="s">
        <v>66</v>
      </c>
      <c r="O59" s="5">
        <v>0.01</v>
      </c>
      <c r="P59" s="5">
        <v>0.01</v>
      </c>
      <c r="Q59" s="5" t="s">
        <v>66</v>
      </c>
    </row>
    <row r="60" spans="1:17" ht="15.75" thickBot="1" x14ac:dyDescent="0.3">
      <c r="A60" s="4"/>
      <c r="B60" s="5" t="s">
        <v>22</v>
      </c>
      <c r="C60" s="8">
        <f t="shared" ref="C60:Q60" si="6">SUM(C57:C59)</f>
        <v>40</v>
      </c>
      <c r="D60" s="8">
        <f t="shared" si="6"/>
        <v>2.58</v>
      </c>
      <c r="E60" s="8">
        <f t="shared" si="6"/>
        <v>7.57</v>
      </c>
      <c r="F60" s="8">
        <f t="shared" si="6"/>
        <v>29.819999999999997</v>
      </c>
      <c r="G60" s="8">
        <f t="shared" si="6"/>
        <v>198.14</v>
      </c>
      <c r="H60" s="8">
        <f t="shared" si="6"/>
        <v>23.5</v>
      </c>
      <c r="I60" s="8">
        <f t="shared" si="6"/>
        <v>12.3</v>
      </c>
      <c r="J60" s="8">
        <f t="shared" si="6"/>
        <v>33.5</v>
      </c>
      <c r="K60" s="8">
        <f t="shared" si="6"/>
        <v>0.71</v>
      </c>
      <c r="L60" s="8">
        <f t="shared" si="6"/>
        <v>40</v>
      </c>
      <c r="M60" s="8">
        <f t="shared" si="6"/>
        <v>45</v>
      </c>
      <c r="N60" s="8">
        <f t="shared" si="6"/>
        <v>0.03</v>
      </c>
      <c r="O60" s="8">
        <f t="shared" si="6"/>
        <v>0.01</v>
      </c>
      <c r="P60" s="8">
        <f t="shared" si="6"/>
        <v>0.04</v>
      </c>
      <c r="Q60" s="8">
        <f t="shared" si="6"/>
        <v>0.02</v>
      </c>
    </row>
    <row r="61" spans="1:17" ht="15.75" thickBot="1" x14ac:dyDescent="0.3">
      <c r="A61" s="4"/>
      <c r="B61" s="14" t="s">
        <v>25</v>
      </c>
      <c r="C61" s="18">
        <f>C60+C55+C45</f>
        <v>865</v>
      </c>
      <c r="D61" s="18">
        <f t="shared" ref="D61:Q61" si="7">D60+D55+D45</f>
        <v>60.634</v>
      </c>
      <c r="E61" s="18">
        <f t="shared" si="7"/>
        <v>61.430000000000007</v>
      </c>
      <c r="F61" s="18">
        <f t="shared" si="7"/>
        <v>158.16200000000001</v>
      </c>
      <c r="G61" s="18">
        <f t="shared" si="7"/>
        <v>1575.6599999999999</v>
      </c>
      <c r="H61" s="18">
        <f t="shared" si="7"/>
        <v>1202.8699999999999</v>
      </c>
      <c r="I61" s="18">
        <f t="shared" si="7"/>
        <v>227.42</v>
      </c>
      <c r="J61" s="18">
        <f t="shared" si="7"/>
        <v>1200.79</v>
      </c>
      <c r="K61" s="18">
        <f t="shared" si="7"/>
        <v>9.94</v>
      </c>
      <c r="L61" s="18">
        <f t="shared" si="7"/>
        <v>628.71</v>
      </c>
      <c r="M61" s="18">
        <f t="shared" si="7"/>
        <v>1123.6300000000001</v>
      </c>
      <c r="N61" s="18">
        <f t="shared" si="7"/>
        <v>1.07</v>
      </c>
      <c r="O61" s="18">
        <f t="shared" si="7"/>
        <v>2.2000000000000002</v>
      </c>
      <c r="P61" s="18">
        <f t="shared" si="7"/>
        <v>7.24</v>
      </c>
      <c r="Q61" s="18">
        <f t="shared" si="7"/>
        <v>46.84</v>
      </c>
    </row>
    <row r="62" spans="1:17" ht="15.75" thickBot="1" x14ac:dyDescent="0.3">
      <c r="A62" s="30" t="s">
        <v>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x14ac:dyDescent="0.25">
      <c r="A63" s="36"/>
      <c r="B63" s="38" t="s">
        <v>18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22"/>
      <c r="O63" s="22"/>
      <c r="P63" s="22"/>
      <c r="Q63" s="22"/>
    </row>
    <row r="64" spans="1:17" ht="15.75" thickBot="1" x14ac:dyDescent="0.3">
      <c r="A64" s="37"/>
      <c r="B64" s="3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23"/>
      <c r="O64" s="23"/>
      <c r="P64" s="23"/>
      <c r="Q64" s="23"/>
    </row>
    <row r="65" spans="1:17" ht="57" customHeight="1" thickBot="1" x14ac:dyDescent="0.3">
      <c r="A65" s="4">
        <v>229</v>
      </c>
      <c r="B65" s="5" t="s">
        <v>69</v>
      </c>
      <c r="C65" s="5">
        <v>100</v>
      </c>
      <c r="D65" s="5">
        <v>10.76</v>
      </c>
      <c r="E65" s="5">
        <v>5.75</v>
      </c>
      <c r="F65" s="5">
        <v>3.8</v>
      </c>
      <c r="G65" s="5">
        <v>116</v>
      </c>
      <c r="H65" s="5">
        <v>36.950000000000003</v>
      </c>
      <c r="I65" s="5">
        <v>37.28</v>
      </c>
      <c r="J65" s="5">
        <v>32.869999999999997</v>
      </c>
      <c r="K65" s="5">
        <v>0.77</v>
      </c>
      <c r="L65" s="5">
        <v>5.74</v>
      </c>
      <c r="M65" s="5">
        <v>386.96</v>
      </c>
      <c r="N65" s="5">
        <v>0.1</v>
      </c>
      <c r="O65" s="5">
        <v>0.11</v>
      </c>
      <c r="P65" s="5">
        <v>2.8</v>
      </c>
      <c r="Q65" s="5">
        <v>6.45</v>
      </c>
    </row>
    <row r="66" spans="1:17" ht="30" customHeight="1" thickBot="1" x14ac:dyDescent="0.3">
      <c r="A66" s="17">
        <v>312</v>
      </c>
      <c r="B66" s="20" t="s">
        <v>33</v>
      </c>
      <c r="C66" s="20">
        <v>150</v>
      </c>
      <c r="D66" s="20">
        <v>5.75</v>
      </c>
      <c r="E66" s="20">
        <v>3.5</v>
      </c>
      <c r="F66" s="20">
        <v>25.57</v>
      </c>
      <c r="G66" s="20">
        <v>158.16</v>
      </c>
      <c r="H66" s="20">
        <v>16.27</v>
      </c>
      <c r="I66" s="20">
        <v>32.58</v>
      </c>
      <c r="J66" s="20">
        <v>98.58</v>
      </c>
      <c r="K66" s="20">
        <v>1.1299999999999999</v>
      </c>
      <c r="L66" s="20" t="s">
        <v>66</v>
      </c>
      <c r="M66" s="20">
        <v>32</v>
      </c>
      <c r="N66" s="5">
        <v>0.17</v>
      </c>
      <c r="O66" s="5">
        <v>0.1</v>
      </c>
      <c r="P66" s="5">
        <v>1.9</v>
      </c>
      <c r="Q66" s="5">
        <v>23.33</v>
      </c>
    </row>
    <row r="67" spans="1:17" ht="22.5" customHeight="1" thickBot="1" x14ac:dyDescent="0.3">
      <c r="A67" s="4">
        <v>377</v>
      </c>
      <c r="B67" s="5" t="s">
        <v>47</v>
      </c>
      <c r="C67" s="5" t="s">
        <v>70</v>
      </c>
      <c r="D67" s="5">
        <v>0.13</v>
      </c>
      <c r="E67" s="5">
        <v>0.02</v>
      </c>
      <c r="F67" s="5">
        <v>15.2</v>
      </c>
      <c r="G67" s="5">
        <v>62</v>
      </c>
      <c r="H67" s="5">
        <v>14.2</v>
      </c>
      <c r="I67" s="5">
        <v>2.4</v>
      </c>
      <c r="J67" s="5">
        <v>4.4000000000000004</v>
      </c>
      <c r="K67" s="5">
        <v>0.36</v>
      </c>
      <c r="L67" s="5" t="s">
        <v>66</v>
      </c>
      <c r="M67" s="5" t="s">
        <v>66</v>
      </c>
      <c r="N67" s="5" t="s">
        <v>66</v>
      </c>
      <c r="O67" s="5" t="s">
        <v>66</v>
      </c>
      <c r="P67" s="5">
        <v>0.03</v>
      </c>
      <c r="Q67" s="5">
        <v>0.02</v>
      </c>
    </row>
    <row r="68" spans="1:17" ht="15.75" thickBot="1" x14ac:dyDescent="0.3">
      <c r="A68" s="4"/>
      <c r="B68" s="5" t="s">
        <v>86</v>
      </c>
      <c r="C68" s="5">
        <v>30</v>
      </c>
      <c r="D68" s="5">
        <v>2.37</v>
      </c>
      <c r="E68" s="5">
        <v>0.3</v>
      </c>
      <c r="F68" s="5">
        <v>14.49</v>
      </c>
      <c r="G68" s="5">
        <v>70.14</v>
      </c>
      <c r="H68" s="5">
        <v>6.9</v>
      </c>
      <c r="I68" s="5">
        <v>9.9</v>
      </c>
      <c r="J68" s="5">
        <v>26.1</v>
      </c>
      <c r="K68" s="5">
        <v>0.33</v>
      </c>
      <c r="L68" s="5" t="s">
        <v>66</v>
      </c>
      <c r="M68" s="5" t="s">
        <v>66</v>
      </c>
      <c r="N68" s="5">
        <v>0.03</v>
      </c>
      <c r="O68" s="5"/>
      <c r="P68" s="5"/>
      <c r="Q68" s="5"/>
    </row>
    <row r="69" spans="1:17" ht="15.75" thickBot="1" x14ac:dyDescent="0.3">
      <c r="A69" s="23">
        <v>14</v>
      </c>
      <c r="B69" s="5" t="s">
        <v>21</v>
      </c>
      <c r="C69" s="5">
        <v>10</v>
      </c>
      <c r="D69" s="5">
        <v>0.08</v>
      </c>
      <c r="E69" s="5">
        <v>7.25</v>
      </c>
      <c r="F69" s="5">
        <v>0.13</v>
      </c>
      <c r="G69" s="5">
        <v>66</v>
      </c>
      <c r="H69" s="5">
        <v>2.4</v>
      </c>
      <c r="I69" s="5" t="s">
        <v>66</v>
      </c>
      <c r="J69" s="5">
        <v>3</v>
      </c>
      <c r="K69" s="5">
        <v>0.02</v>
      </c>
      <c r="L69" s="5">
        <v>40</v>
      </c>
      <c r="M69" s="5">
        <v>45</v>
      </c>
      <c r="N69" s="5" t="s">
        <v>66</v>
      </c>
      <c r="O69" s="5">
        <v>0.01</v>
      </c>
      <c r="P69" s="5">
        <v>0.01</v>
      </c>
      <c r="Q69" s="5" t="s">
        <v>66</v>
      </c>
    </row>
    <row r="70" spans="1:17" ht="15.75" thickBot="1" x14ac:dyDescent="0.3">
      <c r="A70" s="4"/>
      <c r="B70" s="5" t="s">
        <v>22</v>
      </c>
      <c r="C70" s="8">
        <f t="shared" ref="C70:Q70" si="8">SUM(C65:C69)</f>
        <v>290</v>
      </c>
      <c r="D70" s="8">
        <f t="shared" si="8"/>
        <v>19.089999999999996</v>
      </c>
      <c r="E70" s="8">
        <f t="shared" si="8"/>
        <v>16.82</v>
      </c>
      <c r="F70" s="8">
        <f t="shared" si="8"/>
        <v>59.190000000000005</v>
      </c>
      <c r="G70" s="8">
        <f t="shared" si="8"/>
        <v>472.29999999999995</v>
      </c>
      <c r="H70" s="8">
        <f t="shared" si="8"/>
        <v>76.720000000000013</v>
      </c>
      <c r="I70" s="8">
        <f t="shared" si="8"/>
        <v>82.160000000000011</v>
      </c>
      <c r="J70" s="8">
        <f t="shared" si="8"/>
        <v>164.95</v>
      </c>
      <c r="K70" s="8">
        <f t="shared" si="8"/>
        <v>2.61</v>
      </c>
      <c r="L70" s="8">
        <f t="shared" si="8"/>
        <v>45.74</v>
      </c>
      <c r="M70" s="8">
        <f t="shared" si="8"/>
        <v>463.96</v>
      </c>
      <c r="N70" s="8">
        <f t="shared" si="8"/>
        <v>0.30000000000000004</v>
      </c>
      <c r="O70" s="8">
        <f t="shared" si="8"/>
        <v>0.22000000000000003</v>
      </c>
      <c r="P70" s="8">
        <f t="shared" si="8"/>
        <v>4.7399999999999993</v>
      </c>
      <c r="Q70" s="8">
        <f t="shared" si="8"/>
        <v>29.799999999999997</v>
      </c>
    </row>
    <row r="71" spans="1:17" x14ac:dyDescent="0.25">
      <c r="A71" s="36"/>
      <c r="B71" s="38" t="s">
        <v>23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22"/>
      <c r="O71" s="22"/>
      <c r="P71" s="22"/>
      <c r="Q71" s="22"/>
    </row>
    <row r="72" spans="1:17" ht="15.75" thickBot="1" x14ac:dyDescent="0.3">
      <c r="A72" s="37"/>
      <c r="B72" s="3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23"/>
      <c r="O72" s="23"/>
      <c r="P72" s="23"/>
      <c r="Q72" s="23"/>
    </row>
    <row r="73" spans="1:17" ht="26.25" thickBot="1" x14ac:dyDescent="0.3">
      <c r="A73" s="17">
        <v>52</v>
      </c>
      <c r="B73" s="16" t="s">
        <v>96</v>
      </c>
      <c r="C73" s="13">
        <v>60</v>
      </c>
      <c r="D73" s="13">
        <v>0.88</v>
      </c>
      <c r="E73" s="13">
        <v>3.75</v>
      </c>
      <c r="F73" s="13">
        <v>13.12</v>
      </c>
      <c r="G73" s="13">
        <v>58</v>
      </c>
      <c r="H73" s="13">
        <v>22.13</v>
      </c>
      <c r="I73" s="13">
        <v>12.88</v>
      </c>
      <c r="J73" s="13">
        <v>25.38</v>
      </c>
      <c r="K73" s="13">
        <v>0.08</v>
      </c>
      <c r="L73" s="13" t="s">
        <v>66</v>
      </c>
      <c r="M73" s="13">
        <v>1.17</v>
      </c>
      <c r="N73" s="5">
        <v>0.01</v>
      </c>
      <c r="O73" s="5">
        <v>1.67</v>
      </c>
      <c r="P73" s="5">
        <v>0.11</v>
      </c>
      <c r="Q73" s="5">
        <v>4.12</v>
      </c>
    </row>
    <row r="74" spans="1:17" ht="45" customHeight="1" thickBot="1" x14ac:dyDescent="0.3">
      <c r="A74" s="4">
        <v>101</v>
      </c>
      <c r="B74" s="5" t="s">
        <v>97</v>
      </c>
      <c r="C74" s="5">
        <v>250</v>
      </c>
      <c r="D74" s="5">
        <v>1.98</v>
      </c>
      <c r="E74" s="5">
        <v>2.71</v>
      </c>
      <c r="F74" s="5">
        <v>12.11</v>
      </c>
      <c r="G74" s="5">
        <v>85.75</v>
      </c>
      <c r="H74" s="5">
        <v>26.5</v>
      </c>
      <c r="I74" s="5">
        <v>36.4</v>
      </c>
      <c r="J74" s="5">
        <v>51.4</v>
      </c>
      <c r="K74" s="5">
        <v>0.92</v>
      </c>
      <c r="L74" s="5" t="s">
        <v>66</v>
      </c>
      <c r="M74" s="5">
        <v>203</v>
      </c>
      <c r="N74" s="5">
        <v>0.08</v>
      </c>
      <c r="O74" s="5">
        <v>0.05</v>
      </c>
      <c r="P74" s="5">
        <v>0.99</v>
      </c>
      <c r="Q74" s="5">
        <v>11</v>
      </c>
    </row>
    <row r="75" spans="1:17" ht="24" customHeight="1" thickBot="1" x14ac:dyDescent="0.3">
      <c r="A75" s="17">
        <v>251</v>
      </c>
      <c r="B75" s="16" t="s">
        <v>98</v>
      </c>
      <c r="C75" s="13">
        <v>65</v>
      </c>
      <c r="D75" s="13">
        <v>10.15</v>
      </c>
      <c r="E75" s="13">
        <v>18.7</v>
      </c>
      <c r="F75" s="13">
        <v>2.67</v>
      </c>
      <c r="G75" s="13">
        <v>228</v>
      </c>
      <c r="H75" s="13">
        <v>24.36</v>
      </c>
      <c r="I75" s="13">
        <v>22.92</v>
      </c>
      <c r="J75" s="13">
        <v>150.94999999999999</v>
      </c>
      <c r="K75" s="13">
        <v>2.2999999999999998</v>
      </c>
      <c r="L75" s="13" t="s">
        <v>66</v>
      </c>
      <c r="M75" s="13">
        <v>20</v>
      </c>
      <c r="N75" s="5">
        <v>0.04</v>
      </c>
      <c r="O75" s="5">
        <v>0.1</v>
      </c>
      <c r="P75" s="5">
        <v>3.4</v>
      </c>
      <c r="Q75" s="5">
        <v>1.38</v>
      </c>
    </row>
    <row r="76" spans="1:17" ht="54.75" customHeight="1" thickBot="1" x14ac:dyDescent="0.3">
      <c r="A76" s="4">
        <v>203</v>
      </c>
      <c r="B76" s="5" t="s">
        <v>81</v>
      </c>
      <c r="C76" s="5">
        <v>150</v>
      </c>
      <c r="D76" s="5">
        <v>5.73</v>
      </c>
      <c r="E76" s="5">
        <v>6.07</v>
      </c>
      <c r="F76" s="5">
        <v>31.98</v>
      </c>
      <c r="G76" s="5">
        <v>205</v>
      </c>
      <c r="H76" s="5">
        <v>9.7799999999999994</v>
      </c>
      <c r="I76" s="5">
        <v>7.9</v>
      </c>
      <c r="J76" s="5">
        <v>39.450000000000003</v>
      </c>
      <c r="K76" s="5">
        <v>0.81</v>
      </c>
      <c r="L76" s="5">
        <v>30</v>
      </c>
      <c r="M76" s="5">
        <v>0.74</v>
      </c>
      <c r="N76" s="5">
        <v>0.03</v>
      </c>
      <c r="O76" s="5">
        <v>0.55000000000000004</v>
      </c>
      <c r="P76" s="5">
        <v>1.5</v>
      </c>
      <c r="Q76" s="5" t="s">
        <v>66</v>
      </c>
    </row>
    <row r="77" spans="1:17" ht="29.25" customHeight="1" thickBot="1" x14ac:dyDescent="0.3">
      <c r="A77" s="4">
        <v>348</v>
      </c>
      <c r="B77" s="5" t="s">
        <v>120</v>
      </c>
      <c r="C77" s="5">
        <v>200</v>
      </c>
      <c r="D77" s="5">
        <v>0.66</v>
      </c>
      <c r="E77" s="5">
        <v>0.08</v>
      </c>
      <c r="F77" s="5">
        <v>32.01</v>
      </c>
      <c r="G77" s="5">
        <v>132.80000000000001</v>
      </c>
      <c r="H77" s="5">
        <v>32.4</v>
      </c>
      <c r="I77" s="5">
        <v>17.399999999999999</v>
      </c>
      <c r="J77" s="5">
        <v>23.4</v>
      </c>
      <c r="K77" s="5">
        <v>0.7</v>
      </c>
      <c r="L77" s="5" t="s">
        <v>66</v>
      </c>
      <c r="M77" s="5">
        <v>40.799999999999997</v>
      </c>
      <c r="N77" s="5">
        <v>1.6E-2</v>
      </c>
      <c r="O77" s="5">
        <v>2.4E-2</v>
      </c>
      <c r="P77" s="5">
        <v>0.26</v>
      </c>
      <c r="Q77" s="5">
        <v>0.73</v>
      </c>
    </row>
    <row r="78" spans="1:17" ht="15.75" thickBot="1" x14ac:dyDescent="0.3">
      <c r="A78" s="4"/>
      <c r="B78" s="5" t="s">
        <v>86</v>
      </c>
      <c r="C78" s="5">
        <v>20</v>
      </c>
      <c r="D78" s="5">
        <v>1.58</v>
      </c>
      <c r="E78" s="5">
        <v>0.2</v>
      </c>
      <c r="F78" s="5">
        <v>9.66</v>
      </c>
      <c r="G78" s="5">
        <v>46.76</v>
      </c>
      <c r="H78" s="5">
        <v>4.5999999999999996</v>
      </c>
      <c r="I78" s="5">
        <v>6.6</v>
      </c>
      <c r="J78" s="5"/>
      <c r="K78" s="5">
        <v>0.22</v>
      </c>
      <c r="L78" s="5"/>
      <c r="M78" s="5">
        <v>17.399999999999999</v>
      </c>
      <c r="N78" s="5">
        <v>0.02</v>
      </c>
      <c r="O78" s="5"/>
      <c r="P78" s="5"/>
      <c r="Q78" s="5"/>
    </row>
    <row r="79" spans="1:17" ht="26.25" thickBot="1" x14ac:dyDescent="0.3">
      <c r="A79" s="4"/>
      <c r="B79" s="5" t="s">
        <v>87</v>
      </c>
      <c r="C79" s="5">
        <v>30</v>
      </c>
      <c r="D79" s="5">
        <v>10.58</v>
      </c>
      <c r="E79" s="5">
        <v>0.33</v>
      </c>
      <c r="F79" s="5">
        <v>14.832000000000001</v>
      </c>
      <c r="G79" s="5">
        <v>68.97</v>
      </c>
      <c r="H79" s="5">
        <v>6.9</v>
      </c>
      <c r="I79" s="5">
        <v>7.5</v>
      </c>
      <c r="J79" s="5"/>
      <c r="K79" s="5">
        <v>0.93</v>
      </c>
      <c r="L79" s="5"/>
      <c r="M79" s="5">
        <v>31.8</v>
      </c>
      <c r="N79" s="5">
        <v>0.03</v>
      </c>
      <c r="O79" s="5"/>
      <c r="P79" s="5"/>
      <c r="Q79" s="5"/>
    </row>
    <row r="80" spans="1:17" ht="15.75" thickBot="1" x14ac:dyDescent="0.3">
      <c r="A80" s="4"/>
      <c r="B80" s="5" t="s">
        <v>30</v>
      </c>
      <c r="C80" s="8">
        <f t="shared" ref="C80:Q80" si="9">SUM(C73:C79)</f>
        <v>775</v>
      </c>
      <c r="D80" s="8">
        <f t="shared" si="9"/>
        <v>31.560000000000002</v>
      </c>
      <c r="E80" s="8">
        <f t="shared" si="9"/>
        <v>31.839999999999996</v>
      </c>
      <c r="F80" s="8">
        <f t="shared" si="9"/>
        <v>116.38199999999998</v>
      </c>
      <c r="G80" s="8">
        <f t="shared" si="9"/>
        <v>825.28</v>
      </c>
      <c r="H80" s="8">
        <f t="shared" si="9"/>
        <v>126.66999999999999</v>
      </c>
      <c r="I80" s="8">
        <f t="shared" si="9"/>
        <v>111.6</v>
      </c>
      <c r="J80" s="8">
        <f t="shared" si="9"/>
        <v>290.58</v>
      </c>
      <c r="K80" s="8">
        <f t="shared" si="9"/>
        <v>5.9599999999999991</v>
      </c>
      <c r="L80" s="8">
        <f t="shared" si="9"/>
        <v>30</v>
      </c>
      <c r="M80" s="8">
        <f t="shared" si="9"/>
        <v>314.90999999999997</v>
      </c>
      <c r="N80" s="8">
        <f t="shared" si="9"/>
        <v>0.22599999999999998</v>
      </c>
      <c r="O80" s="8">
        <f t="shared" si="9"/>
        <v>2.3940000000000001</v>
      </c>
      <c r="P80" s="8">
        <f t="shared" si="9"/>
        <v>6.26</v>
      </c>
      <c r="Q80" s="8">
        <f t="shared" si="9"/>
        <v>17.23</v>
      </c>
    </row>
    <row r="81" spans="1:17" ht="15.75" thickBot="1" x14ac:dyDescent="0.3">
      <c r="A81" s="4"/>
      <c r="B81" s="14" t="s">
        <v>45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5.75" thickBot="1" x14ac:dyDescent="0.3">
      <c r="A82" s="25">
        <v>389</v>
      </c>
      <c r="B82" s="5" t="s">
        <v>112</v>
      </c>
      <c r="C82" s="5">
        <v>200</v>
      </c>
      <c r="D82" s="5">
        <v>1</v>
      </c>
      <c r="E82" s="5">
        <v>0.2</v>
      </c>
      <c r="F82" s="5">
        <v>20.2</v>
      </c>
      <c r="G82" s="5">
        <v>86.6</v>
      </c>
      <c r="H82" s="5">
        <v>14</v>
      </c>
      <c r="I82" s="5">
        <v>8</v>
      </c>
      <c r="J82" s="5">
        <v>14</v>
      </c>
      <c r="K82" s="5">
        <v>2.8</v>
      </c>
      <c r="L82" s="5"/>
      <c r="M82" s="5"/>
      <c r="N82" s="5">
        <v>0.02</v>
      </c>
      <c r="O82" s="5"/>
      <c r="P82" s="5"/>
      <c r="Q82" s="5">
        <v>4</v>
      </c>
    </row>
    <row r="83" spans="1:17" ht="15.75" thickBot="1" x14ac:dyDescent="0.3">
      <c r="A83" s="4"/>
      <c r="B83" s="5" t="s">
        <v>49</v>
      </c>
      <c r="C83" s="5">
        <v>30</v>
      </c>
      <c r="D83" s="5">
        <v>4</v>
      </c>
      <c r="E83" s="5">
        <v>4.7</v>
      </c>
      <c r="F83" s="5">
        <v>28</v>
      </c>
      <c r="G83" s="5">
        <v>170</v>
      </c>
      <c r="H83" s="5">
        <v>15.6</v>
      </c>
      <c r="I83" s="5">
        <v>18.600000000000001</v>
      </c>
      <c r="J83" s="5">
        <v>23.4</v>
      </c>
      <c r="K83" s="5">
        <v>0.6</v>
      </c>
      <c r="L83" s="5">
        <v>0</v>
      </c>
      <c r="M83" s="5">
        <v>0</v>
      </c>
      <c r="N83" s="5"/>
      <c r="O83" s="5"/>
      <c r="P83" s="5"/>
      <c r="Q83" s="5"/>
    </row>
    <row r="84" spans="1:17" ht="15.75" thickBot="1" x14ac:dyDescent="0.3">
      <c r="A84" s="4"/>
      <c r="B84" s="5" t="s">
        <v>30</v>
      </c>
      <c r="C84" s="5">
        <f>SUM(C82:C83)</f>
        <v>230</v>
      </c>
      <c r="D84" s="5">
        <f>SUM(D82:D83)</f>
        <v>5</v>
      </c>
      <c r="E84" s="5">
        <f>SUM(E82:E83)</f>
        <v>4.9000000000000004</v>
      </c>
      <c r="F84" s="5">
        <f>SUM(F82:F83)</f>
        <v>48.2</v>
      </c>
      <c r="G84" s="5">
        <f>SUM(G82:G83)</f>
        <v>256.60000000000002</v>
      </c>
      <c r="H84" s="5">
        <f t="shared" ref="H84:M84" si="10">SUM(H82:H83)</f>
        <v>29.6</v>
      </c>
      <c r="I84" s="5">
        <f t="shared" si="10"/>
        <v>26.6</v>
      </c>
      <c r="J84" s="5">
        <f t="shared" si="10"/>
        <v>37.4</v>
      </c>
      <c r="K84" s="5">
        <f t="shared" si="10"/>
        <v>3.4</v>
      </c>
      <c r="L84" s="5">
        <f t="shared" si="10"/>
        <v>0</v>
      </c>
      <c r="M84" s="5">
        <f t="shared" si="10"/>
        <v>0</v>
      </c>
      <c r="N84" s="5">
        <f>SUM(N82:N83)</f>
        <v>0.02</v>
      </c>
      <c r="O84" s="5"/>
      <c r="P84" s="5"/>
      <c r="Q84" s="5">
        <f>SUM(Q82:Q83)</f>
        <v>4</v>
      </c>
    </row>
    <row r="85" spans="1:17" ht="15.75" thickBot="1" x14ac:dyDescent="0.3">
      <c r="A85" s="4"/>
      <c r="B85" s="14" t="s">
        <v>31</v>
      </c>
      <c r="C85" s="18">
        <f>C84+C80+C70</f>
        <v>1295</v>
      </c>
      <c r="D85" s="18">
        <f t="shared" ref="D85:Q85" si="11">D84+D80+D70</f>
        <v>55.65</v>
      </c>
      <c r="E85" s="18">
        <f t="shared" si="11"/>
        <v>53.559999999999995</v>
      </c>
      <c r="F85" s="18">
        <f t="shared" si="11"/>
        <v>223.77199999999999</v>
      </c>
      <c r="G85" s="18">
        <f t="shared" si="11"/>
        <v>1554.18</v>
      </c>
      <c r="H85" s="18">
        <f t="shared" si="11"/>
        <v>232.99</v>
      </c>
      <c r="I85" s="18">
        <f t="shared" si="11"/>
        <v>220.36</v>
      </c>
      <c r="J85" s="18">
        <f t="shared" si="11"/>
        <v>492.92999999999995</v>
      </c>
      <c r="K85" s="18">
        <f t="shared" si="11"/>
        <v>11.969999999999999</v>
      </c>
      <c r="L85" s="18">
        <f t="shared" si="11"/>
        <v>75.740000000000009</v>
      </c>
      <c r="M85" s="18">
        <f t="shared" si="11"/>
        <v>778.86999999999989</v>
      </c>
      <c r="N85" s="18">
        <f t="shared" si="11"/>
        <v>0.54600000000000004</v>
      </c>
      <c r="O85" s="18">
        <f t="shared" si="11"/>
        <v>2.6140000000000003</v>
      </c>
      <c r="P85" s="18">
        <f t="shared" si="11"/>
        <v>11</v>
      </c>
      <c r="Q85" s="18">
        <f t="shared" si="11"/>
        <v>51.03</v>
      </c>
    </row>
    <row r="86" spans="1:17" x14ac:dyDescent="0.25">
      <c r="A86" s="32" t="s">
        <v>32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.75" thickBot="1" x14ac:dyDescent="0.3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x14ac:dyDescent="0.25">
      <c r="A88" s="36"/>
      <c r="B88" s="38" t="s">
        <v>18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8"/>
      <c r="O88" s="28"/>
      <c r="P88" s="28"/>
      <c r="Q88" s="28"/>
    </row>
    <row r="89" spans="1:17" ht="15.75" thickBot="1" x14ac:dyDescent="0.3">
      <c r="A89" s="37"/>
      <c r="B89" s="39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5"/>
      <c r="O89" s="5"/>
      <c r="P89" s="5"/>
      <c r="Q89" s="5"/>
    </row>
    <row r="90" spans="1:17" ht="75" customHeight="1" thickBot="1" x14ac:dyDescent="0.3">
      <c r="A90" s="17">
        <v>224</v>
      </c>
      <c r="B90" s="20" t="s">
        <v>71</v>
      </c>
      <c r="C90" s="20" t="s">
        <v>35</v>
      </c>
      <c r="D90" s="20">
        <v>20.73</v>
      </c>
      <c r="E90" s="20">
        <v>9.33</v>
      </c>
      <c r="F90" s="20">
        <v>58</v>
      </c>
      <c r="G90" s="20">
        <v>420</v>
      </c>
      <c r="H90" s="20">
        <v>360.18</v>
      </c>
      <c r="I90" s="20">
        <v>56.61</v>
      </c>
      <c r="J90" s="20">
        <v>369.18</v>
      </c>
      <c r="K90" s="20">
        <v>1.41</v>
      </c>
      <c r="L90" s="20">
        <v>90.15</v>
      </c>
      <c r="M90" s="20">
        <v>618</v>
      </c>
      <c r="N90" s="5">
        <v>3.33</v>
      </c>
      <c r="O90" s="5">
        <v>0.13800000000000001</v>
      </c>
      <c r="P90" s="5">
        <v>0.54</v>
      </c>
      <c r="Q90" s="5">
        <v>5.52</v>
      </c>
    </row>
    <row r="91" spans="1:17" ht="15.75" thickBot="1" x14ac:dyDescent="0.3">
      <c r="A91" s="4">
        <v>382</v>
      </c>
      <c r="B91" s="5" t="s">
        <v>73</v>
      </c>
      <c r="C91" s="5">
        <v>200</v>
      </c>
      <c r="D91" s="5">
        <v>4.08</v>
      </c>
      <c r="E91" s="5">
        <v>3.54</v>
      </c>
      <c r="F91" s="5">
        <v>17.579999999999998</v>
      </c>
      <c r="G91" s="5">
        <v>118.6</v>
      </c>
      <c r="H91" s="5">
        <v>152.22</v>
      </c>
      <c r="I91" s="5">
        <v>21.34</v>
      </c>
      <c r="J91" s="5">
        <v>124.56</v>
      </c>
      <c r="K91" s="5">
        <v>0.48</v>
      </c>
      <c r="L91" s="5">
        <v>24.4</v>
      </c>
      <c r="M91" s="5">
        <v>26.66</v>
      </c>
      <c r="N91" s="5">
        <v>5.6000000000000001E-2</v>
      </c>
      <c r="O91" s="5">
        <v>0.188</v>
      </c>
      <c r="P91" s="5">
        <v>0.16600000000000001</v>
      </c>
      <c r="Q91" s="5">
        <v>1.59</v>
      </c>
    </row>
    <row r="92" spans="1:17" ht="15.75" thickBot="1" x14ac:dyDescent="0.3">
      <c r="A92" s="4"/>
      <c r="B92" s="5" t="s">
        <v>86</v>
      </c>
      <c r="C92" s="5">
        <v>30</v>
      </c>
      <c r="D92" s="5">
        <v>2.37</v>
      </c>
      <c r="E92" s="5">
        <v>0.3</v>
      </c>
      <c r="F92" s="5">
        <v>14.49</v>
      </c>
      <c r="G92" s="5">
        <v>70.14</v>
      </c>
      <c r="H92" s="5">
        <v>6.9</v>
      </c>
      <c r="I92" s="5">
        <v>9.9</v>
      </c>
      <c r="J92" s="5">
        <v>26.1</v>
      </c>
      <c r="K92" s="5">
        <v>0.33</v>
      </c>
      <c r="L92" s="5" t="s">
        <v>66</v>
      </c>
      <c r="M92" s="5" t="s">
        <v>66</v>
      </c>
      <c r="N92" s="5">
        <v>0.03</v>
      </c>
      <c r="O92" s="5"/>
      <c r="P92" s="5"/>
      <c r="Q92" s="5"/>
    </row>
    <row r="93" spans="1:17" ht="15.75" thickBot="1" x14ac:dyDescent="0.3">
      <c r="A93" s="23">
        <v>14</v>
      </c>
      <c r="B93" s="5" t="s">
        <v>21</v>
      </c>
      <c r="C93" s="5">
        <v>10</v>
      </c>
      <c r="D93" s="5">
        <v>0.08</v>
      </c>
      <c r="E93" s="5">
        <v>7.25</v>
      </c>
      <c r="F93" s="5">
        <v>0.13</v>
      </c>
      <c r="G93" s="5">
        <v>66</v>
      </c>
      <c r="H93" s="5">
        <v>2.4</v>
      </c>
      <c r="I93" s="5" t="s">
        <v>66</v>
      </c>
      <c r="J93" s="5">
        <v>3</v>
      </c>
      <c r="K93" s="5">
        <v>0.02</v>
      </c>
      <c r="L93" s="5">
        <v>40</v>
      </c>
      <c r="M93" s="5">
        <v>45</v>
      </c>
      <c r="N93" s="5" t="s">
        <v>66</v>
      </c>
      <c r="O93" s="5">
        <v>0.01</v>
      </c>
      <c r="P93" s="5">
        <v>0.01</v>
      </c>
      <c r="Q93" s="5" t="s">
        <v>66</v>
      </c>
    </row>
    <row r="94" spans="1:17" ht="15.75" thickBot="1" x14ac:dyDescent="0.3">
      <c r="A94" s="4"/>
      <c r="B94" s="5" t="s">
        <v>30</v>
      </c>
      <c r="C94" s="8">
        <f>SUM(C91:C93)</f>
        <v>240</v>
      </c>
      <c r="D94" s="8">
        <f t="shared" ref="D94:Q94" si="12">SUM(D90:D93)</f>
        <v>27.26</v>
      </c>
      <c r="E94" s="8">
        <f t="shared" si="12"/>
        <v>20.420000000000002</v>
      </c>
      <c r="F94" s="8">
        <f t="shared" si="12"/>
        <v>90.199999999999989</v>
      </c>
      <c r="G94" s="8">
        <f t="shared" si="12"/>
        <v>674.74</v>
      </c>
      <c r="H94" s="8">
        <f t="shared" si="12"/>
        <v>521.69999999999993</v>
      </c>
      <c r="I94" s="8">
        <f t="shared" si="12"/>
        <v>87.850000000000009</v>
      </c>
      <c r="J94" s="8">
        <f t="shared" si="12"/>
        <v>522.84</v>
      </c>
      <c r="K94" s="8">
        <f t="shared" si="12"/>
        <v>2.2399999999999998</v>
      </c>
      <c r="L94" s="8">
        <f t="shared" si="12"/>
        <v>154.55000000000001</v>
      </c>
      <c r="M94" s="8">
        <f t="shared" si="12"/>
        <v>689.66</v>
      </c>
      <c r="N94" s="8">
        <f t="shared" si="12"/>
        <v>3.4159999999999999</v>
      </c>
      <c r="O94" s="8">
        <f t="shared" si="12"/>
        <v>0.33600000000000002</v>
      </c>
      <c r="P94" s="8">
        <f t="shared" si="12"/>
        <v>0.71600000000000008</v>
      </c>
      <c r="Q94" s="8">
        <f t="shared" si="12"/>
        <v>7.1099999999999994</v>
      </c>
    </row>
    <row r="95" spans="1:17" x14ac:dyDescent="0.25">
      <c r="A95" s="36"/>
      <c r="B95" s="38" t="s">
        <v>23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2"/>
      <c r="O95" s="22"/>
      <c r="P95" s="22"/>
      <c r="Q95" s="22"/>
    </row>
    <row r="96" spans="1:17" ht="15.75" thickBot="1" x14ac:dyDescent="0.3">
      <c r="A96" s="37"/>
      <c r="B96" s="39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3"/>
      <c r="O96" s="23"/>
      <c r="P96" s="23"/>
      <c r="Q96" s="23"/>
    </row>
    <row r="97" spans="1:17" ht="24" customHeight="1" thickBot="1" x14ac:dyDescent="0.3">
      <c r="A97" s="4">
        <v>67</v>
      </c>
      <c r="B97" s="5" t="s">
        <v>99</v>
      </c>
      <c r="C97" s="5">
        <v>60</v>
      </c>
      <c r="D97" s="5">
        <v>0.88</v>
      </c>
      <c r="E97" s="5">
        <v>6.25</v>
      </c>
      <c r="F97" s="5">
        <v>4.5</v>
      </c>
      <c r="G97" s="5">
        <v>78</v>
      </c>
      <c r="H97" s="5">
        <v>19.5</v>
      </c>
      <c r="I97" s="5">
        <v>12.19</v>
      </c>
      <c r="J97" s="5">
        <v>27</v>
      </c>
      <c r="K97" s="5">
        <v>0.52</v>
      </c>
      <c r="L97" s="5" t="s">
        <v>66</v>
      </c>
      <c r="M97" s="5">
        <v>124.9</v>
      </c>
      <c r="N97" s="5">
        <v>0.02</v>
      </c>
      <c r="O97" s="5">
        <v>0.02</v>
      </c>
      <c r="P97" s="5">
        <v>0.28999999999999998</v>
      </c>
      <c r="Q97" s="5">
        <v>6</v>
      </c>
    </row>
    <row r="98" spans="1:17" ht="39" thickBot="1" x14ac:dyDescent="0.3">
      <c r="A98" s="4">
        <v>88</v>
      </c>
      <c r="B98" s="5" t="s">
        <v>100</v>
      </c>
      <c r="C98" s="5">
        <v>250</v>
      </c>
      <c r="D98" s="5">
        <v>1.77</v>
      </c>
      <c r="E98" s="5">
        <v>4.95</v>
      </c>
      <c r="F98" s="5">
        <v>7.9</v>
      </c>
      <c r="G98" s="5">
        <v>89.75</v>
      </c>
      <c r="H98" s="5">
        <v>48.3</v>
      </c>
      <c r="I98" s="5">
        <v>22.1</v>
      </c>
      <c r="J98" s="5">
        <v>47</v>
      </c>
      <c r="K98" s="5">
        <v>0.87</v>
      </c>
      <c r="L98" s="5" t="s">
        <v>66</v>
      </c>
      <c r="M98" s="5">
        <v>207</v>
      </c>
      <c r="N98" s="5">
        <v>0.05</v>
      </c>
      <c r="O98" s="5">
        <v>0.04</v>
      </c>
      <c r="P98" s="5">
        <v>0.93</v>
      </c>
      <c r="Q98" s="5">
        <v>15.75</v>
      </c>
    </row>
    <row r="99" spans="1:17" ht="27" customHeight="1" thickBot="1" x14ac:dyDescent="0.3">
      <c r="A99" s="4">
        <v>291</v>
      </c>
      <c r="B99" s="5" t="s">
        <v>101</v>
      </c>
      <c r="C99" s="5">
        <v>200</v>
      </c>
      <c r="D99" s="5">
        <v>14.68</v>
      </c>
      <c r="E99" s="5">
        <v>10.71</v>
      </c>
      <c r="F99" s="5">
        <v>2.35</v>
      </c>
      <c r="G99" s="5">
        <v>315.20999999999998</v>
      </c>
      <c r="H99" s="5">
        <v>37.47</v>
      </c>
      <c r="I99" s="5">
        <v>40.450000000000003</v>
      </c>
      <c r="J99" s="5">
        <v>149.1</v>
      </c>
      <c r="K99" s="5">
        <v>1.64</v>
      </c>
      <c r="L99" s="5">
        <v>39</v>
      </c>
      <c r="M99" s="5">
        <v>231.7</v>
      </c>
      <c r="N99" s="5">
        <v>0.11</v>
      </c>
      <c r="O99" s="5">
        <v>0.12</v>
      </c>
      <c r="P99" s="5">
        <v>5</v>
      </c>
      <c r="Q99" s="5">
        <v>4.8499999999999996</v>
      </c>
    </row>
    <row r="100" spans="1:17" ht="26.25" thickBot="1" x14ac:dyDescent="0.3">
      <c r="A100" s="4">
        <v>346</v>
      </c>
      <c r="B100" s="5" t="s">
        <v>102</v>
      </c>
      <c r="C100" s="5">
        <v>200</v>
      </c>
      <c r="D100" s="5">
        <v>0.45</v>
      </c>
      <c r="E100" s="5">
        <v>0.1</v>
      </c>
      <c r="F100" s="5">
        <v>33.99</v>
      </c>
      <c r="G100" s="5">
        <v>98</v>
      </c>
      <c r="H100" s="5">
        <v>99.6</v>
      </c>
      <c r="I100" s="5">
        <v>23.3</v>
      </c>
      <c r="J100" s="5">
        <v>7.6</v>
      </c>
      <c r="K100" s="5">
        <v>12.1</v>
      </c>
      <c r="L100" s="5">
        <v>0.25</v>
      </c>
      <c r="M100" s="5">
        <v>4</v>
      </c>
      <c r="N100" s="5">
        <v>0.03</v>
      </c>
      <c r="O100" s="5">
        <v>0.01</v>
      </c>
      <c r="P100" s="5">
        <v>0.1</v>
      </c>
      <c r="Q100" s="5">
        <v>12</v>
      </c>
    </row>
    <row r="101" spans="1:17" ht="15.75" thickBot="1" x14ac:dyDescent="0.3">
      <c r="A101" s="4"/>
      <c r="B101" s="5" t="s">
        <v>86</v>
      </c>
      <c r="C101" s="5">
        <v>20</v>
      </c>
      <c r="D101" s="5">
        <v>1.58</v>
      </c>
      <c r="E101" s="5">
        <v>0.2</v>
      </c>
      <c r="F101" s="5">
        <v>9.66</v>
      </c>
      <c r="G101" s="5">
        <v>46.76</v>
      </c>
      <c r="H101" s="5">
        <v>4.5999999999999996</v>
      </c>
      <c r="I101" s="5">
        <v>6.6</v>
      </c>
      <c r="J101" s="5"/>
      <c r="K101" s="5">
        <v>0.22</v>
      </c>
      <c r="L101" s="5"/>
      <c r="M101" s="5">
        <v>17.399999999999999</v>
      </c>
      <c r="N101" s="5">
        <v>0.02</v>
      </c>
      <c r="O101" s="5"/>
      <c r="P101" s="5"/>
      <c r="Q101" s="5"/>
    </row>
    <row r="102" spans="1:17" ht="26.25" thickBot="1" x14ac:dyDescent="0.3">
      <c r="A102" s="4"/>
      <c r="B102" s="5" t="s">
        <v>87</v>
      </c>
      <c r="C102" s="5">
        <v>30</v>
      </c>
      <c r="D102" s="5">
        <v>10.58</v>
      </c>
      <c r="E102" s="5">
        <v>0.33</v>
      </c>
      <c r="F102" s="5">
        <v>14.832000000000001</v>
      </c>
      <c r="G102" s="5">
        <v>68.97</v>
      </c>
      <c r="H102" s="5">
        <v>6.9</v>
      </c>
      <c r="I102" s="5">
        <v>7.5</v>
      </c>
      <c r="J102" s="5"/>
      <c r="K102" s="5">
        <v>0.93</v>
      </c>
      <c r="L102" s="5"/>
      <c r="M102" s="5">
        <v>31.8</v>
      </c>
      <c r="N102" s="5">
        <v>0.03</v>
      </c>
      <c r="O102" s="5"/>
      <c r="P102" s="5"/>
      <c r="Q102" s="5"/>
    </row>
    <row r="103" spans="1:17" ht="15.75" thickBot="1" x14ac:dyDescent="0.3">
      <c r="A103" s="4"/>
      <c r="B103" s="5" t="s">
        <v>30</v>
      </c>
      <c r="C103" s="8">
        <f t="shared" ref="C103:Q103" si="13">SUM(C97:C102)</f>
        <v>760</v>
      </c>
      <c r="D103" s="8">
        <f t="shared" si="13"/>
        <v>29.939999999999998</v>
      </c>
      <c r="E103" s="8">
        <f t="shared" si="13"/>
        <v>22.54</v>
      </c>
      <c r="F103" s="8">
        <f t="shared" si="13"/>
        <v>73.231999999999999</v>
      </c>
      <c r="G103" s="8">
        <f t="shared" si="13"/>
        <v>696.69</v>
      </c>
      <c r="H103" s="8">
        <f t="shared" si="13"/>
        <v>216.37</v>
      </c>
      <c r="I103" s="8">
        <f t="shared" si="13"/>
        <v>112.14</v>
      </c>
      <c r="J103" s="8">
        <f t="shared" si="13"/>
        <v>230.7</v>
      </c>
      <c r="K103" s="8">
        <f t="shared" si="13"/>
        <v>16.28</v>
      </c>
      <c r="L103" s="8">
        <f t="shared" si="13"/>
        <v>39.25</v>
      </c>
      <c r="M103" s="8">
        <f t="shared" si="13"/>
        <v>616.79999999999984</v>
      </c>
      <c r="N103" s="8">
        <f t="shared" si="13"/>
        <v>0.26</v>
      </c>
      <c r="O103" s="8">
        <f t="shared" si="13"/>
        <v>0.19</v>
      </c>
      <c r="P103" s="8">
        <f t="shared" si="13"/>
        <v>6.3199999999999994</v>
      </c>
      <c r="Q103" s="8">
        <f t="shared" si="13"/>
        <v>38.6</v>
      </c>
    </row>
    <row r="104" spans="1:17" ht="15.75" thickBot="1" x14ac:dyDescent="0.3">
      <c r="A104" s="4"/>
      <c r="B104" s="14" t="s">
        <v>45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37.5" customHeight="1" thickBot="1" x14ac:dyDescent="0.3">
      <c r="A105" s="4">
        <v>379</v>
      </c>
      <c r="B105" s="5" t="s">
        <v>28</v>
      </c>
      <c r="C105" s="5">
        <v>200</v>
      </c>
      <c r="D105" s="5">
        <v>3.17</v>
      </c>
      <c r="E105" s="5">
        <v>2.68</v>
      </c>
      <c r="F105" s="5">
        <v>15.95</v>
      </c>
      <c r="G105" s="5">
        <v>100.6</v>
      </c>
      <c r="H105" s="5">
        <v>628.9</v>
      </c>
      <c r="I105" s="5">
        <v>70</v>
      </c>
      <c r="J105" s="5">
        <v>450</v>
      </c>
      <c r="K105" s="5">
        <v>0.67</v>
      </c>
      <c r="L105" s="5">
        <v>100</v>
      </c>
      <c r="M105" s="5">
        <v>111.1</v>
      </c>
      <c r="N105" s="5">
        <v>0.22</v>
      </c>
      <c r="O105" s="5">
        <v>0.78</v>
      </c>
      <c r="P105" s="5">
        <v>0.5</v>
      </c>
      <c r="Q105" s="5">
        <v>6.5</v>
      </c>
    </row>
    <row r="106" spans="1:17" ht="15.75" thickBot="1" x14ac:dyDescent="0.3">
      <c r="A106" s="4"/>
      <c r="B106" s="5" t="s">
        <v>86</v>
      </c>
      <c r="C106" s="8">
        <v>30</v>
      </c>
      <c r="D106" s="5">
        <v>2.37</v>
      </c>
      <c r="E106" s="5">
        <v>0.3</v>
      </c>
      <c r="F106" s="5">
        <v>14.49</v>
      </c>
      <c r="G106" s="5">
        <v>70.14</v>
      </c>
      <c r="H106" s="5">
        <v>6.9</v>
      </c>
      <c r="I106" s="5">
        <v>9.9</v>
      </c>
      <c r="J106" s="5">
        <v>26.1</v>
      </c>
      <c r="K106" s="5">
        <v>0.33</v>
      </c>
      <c r="L106" s="5" t="s">
        <v>66</v>
      </c>
      <c r="M106" s="5" t="s">
        <v>66</v>
      </c>
      <c r="N106" s="5">
        <v>0.03</v>
      </c>
      <c r="O106" s="5"/>
      <c r="P106" s="5"/>
      <c r="Q106" s="5"/>
    </row>
    <row r="107" spans="1:17" ht="15.75" thickBot="1" x14ac:dyDescent="0.3">
      <c r="A107" s="4">
        <v>15</v>
      </c>
      <c r="B107" s="5" t="s">
        <v>48</v>
      </c>
      <c r="C107" s="8">
        <v>15</v>
      </c>
      <c r="D107" s="5">
        <v>6.96</v>
      </c>
      <c r="E107" s="5">
        <v>8.85</v>
      </c>
      <c r="F107" s="5" t="s">
        <v>66</v>
      </c>
      <c r="G107" s="5">
        <v>108</v>
      </c>
      <c r="H107" s="5">
        <v>264</v>
      </c>
      <c r="I107" s="5">
        <v>10.5</v>
      </c>
      <c r="J107" s="5">
        <v>150</v>
      </c>
      <c r="K107" s="5">
        <v>0.03</v>
      </c>
      <c r="L107" s="5">
        <v>78</v>
      </c>
      <c r="M107" s="5">
        <v>86.4</v>
      </c>
      <c r="N107" s="5">
        <v>0.01</v>
      </c>
      <c r="O107" s="5">
        <v>0.09</v>
      </c>
      <c r="P107" s="5">
        <v>0.06</v>
      </c>
      <c r="Q107" s="5">
        <v>0.21</v>
      </c>
    </row>
    <row r="108" spans="1:17" ht="15.75" thickBot="1" x14ac:dyDescent="0.3">
      <c r="A108" s="4"/>
      <c r="B108" s="5" t="s">
        <v>30</v>
      </c>
      <c r="C108" s="8">
        <f t="shared" ref="C108:Q108" si="14">SUM(C105:C107)</f>
        <v>245</v>
      </c>
      <c r="D108" s="5">
        <f t="shared" si="14"/>
        <v>12.5</v>
      </c>
      <c r="E108" s="5">
        <f t="shared" si="14"/>
        <v>11.83</v>
      </c>
      <c r="F108" s="5">
        <f t="shared" si="14"/>
        <v>30.439999999999998</v>
      </c>
      <c r="G108" s="5">
        <f t="shared" si="14"/>
        <v>278.74</v>
      </c>
      <c r="H108" s="5">
        <f t="shared" si="14"/>
        <v>899.8</v>
      </c>
      <c r="I108" s="5">
        <f t="shared" si="14"/>
        <v>90.4</v>
      </c>
      <c r="J108" s="5">
        <f t="shared" si="14"/>
        <v>626.1</v>
      </c>
      <c r="K108" s="5">
        <f t="shared" si="14"/>
        <v>1.03</v>
      </c>
      <c r="L108" s="5">
        <f t="shared" si="14"/>
        <v>178</v>
      </c>
      <c r="M108" s="5">
        <f t="shared" si="14"/>
        <v>197.5</v>
      </c>
      <c r="N108" s="5">
        <f t="shared" si="14"/>
        <v>0.26</v>
      </c>
      <c r="O108" s="5">
        <f t="shared" si="14"/>
        <v>0.87</v>
      </c>
      <c r="P108" s="5">
        <f t="shared" si="14"/>
        <v>0.56000000000000005</v>
      </c>
      <c r="Q108" s="5">
        <f t="shared" si="14"/>
        <v>6.71</v>
      </c>
    </row>
    <row r="109" spans="1:17" ht="15.75" thickBot="1" x14ac:dyDescent="0.3">
      <c r="A109" s="4"/>
      <c r="B109" s="14" t="s">
        <v>31</v>
      </c>
      <c r="C109" s="18">
        <f>C108+C103+C94</f>
        <v>1245</v>
      </c>
      <c r="D109" s="18">
        <f t="shared" ref="D109:Q109" si="15">D108+D103+D94</f>
        <v>69.7</v>
      </c>
      <c r="E109" s="18">
        <f t="shared" si="15"/>
        <v>54.79</v>
      </c>
      <c r="F109" s="18">
        <f t="shared" si="15"/>
        <v>193.87199999999999</v>
      </c>
      <c r="G109" s="18">
        <f t="shared" si="15"/>
        <v>1650.17</v>
      </c>
      <c r="H109" s="18">
        <f t="shared" si="15"/>
        <v>1637.87</v>
      </c>
      <c r="I109" s="18">
        <f t="shared" si="15"/>
        <v>290.39000000000004</v>
      </c>
      <c r="J109" s="18">
        <f t="shared" si="15"/>
        <v>1379.6399999999999</v>
      </c>
      <c r="K109" s="18">
        <f t="shared" si="15"/>
        <v>19.55</v>
      </c>
      <c r="L109" s="18">
        <f t="shared" si="15"/>
        <v>371.8</v>
      </c>
      <c r="M109" s="18">
        <f t="shared" si="15"/>
        <v>1503.9599999999998</v>
      </c>
      <c r="N109" s="18">
        <f t="shared" si="15"/>
        <v>3.9359999999999999</v>
      </c>
      <c r="O109" s="18">
        <f t="shared" si="15"/>
        <v>1.3960000000000001</v>
      </c>
      <c r="P109" s="18">
        <f t="shared" si="15"/>
        <v>7.5959999999999992</v>
      </c>
      <c r="Q109" s="18">
        <f t="shared" si="15"/>
        <v>52.42</v>
      </c>
    </row>
    <row r="110" spans="1:17" x14ac:dyDescent="0.25">
      <c r="A110" s="32" t="s">
        <v>34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ht="15.75" thickBot="1" x14ac:dyDescent="0.3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.75" thickBot="1" x14ac:dyDescent="0.3">
      <c r="A112" s="4"/>
      <c r="B112" s="14" t="s">
        <v>18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39" thickBot="1" x14ac:dyDescent="0.3">
      <c r="A113" s="17">
        <v>204</v>
      </c>
      <c r="B113" s="16" t="s">
        <v>74</v>
      </c>
      <c r="C113" s="13">
        <v>187.5</v>
      </c>
      <c r="D113" s="13">
        <v>12.18</v>
      </c>
      <c r="E113" s="13">
        <v>14.33</v>
      </c>
      <c r="F113" s="13">
        <v>20.7</v>
      </c>
      <c r="G113" s="13">
        <v>396</v>
      </c>
      <c r="H113" s="13">
        <v>265.68</v>
      </c>
      <c r="I113" s="13">
        <v>18.29</v>
      </c>
      <c r="J113" s="13">
        <v>186.19</v>
      </c>
      <c r="K113" s="13">
        <v>1.1100000000000001</v>
      </c>
      <c r="L113" s="13">
        <v>103.68</v>
      </c>
      <c r="M113" s="13">
        <v>55.63</v>
      </c>
      <c r="N113" s="5">
        <v>7.0000000000000007E-2</v>
      </c>
      <c r="O113" s="5">
        <v>0.12</v>
      </c>
      <c r="P113" s="5">
        <v>0.56000000000000005</v>
      </c>
      <c r="Q113" s="5">
        <v>0.2</v>
      </c>
    </row>
    <row r="114" spans="1:17" ht="58.5" customHeight="1" thickBot="1" x14ac:dyDescent="0.3">
      <c r="A114" s="17">
        <v>268</v>
      </c>
      <c r="B114" s="20" t="s">
        <v>75</v>
      </c>
      <c r="C114" s="20" t="s">
        <v>76</v>
      </c>
      <c r="D114" s="20">
        <v>8.5</v>
      </c>
      <c r="E114" s="20">
        <v>21.72</v>
      </c>
      <c r="F114" s="20">
        <v>8.59</v>
      </c>
      <c r="G114" s="20">
        <v>265.2</v>
      </c>
      <c r="H114" s="20">
        <v>7.65</v>
      </c>
      <c r="I114" s="20">
        <v>20.74</v>
      </c>
      <c r="J114" s="20">
        <v>120</v>
      </c>
      <c r="K114" s="20">
        <v>1.33</v>
      </c>
      <c r="L114" s="20">
        <v>24.37</v>
      </c>
      <c r="M114" s="20">
        <v>29.3</v>
      </c>
      <c r="N114" s="5">
        <v>0.23</v>
      </c>
      <c r="O114" s="5">
        <v>0.23400000000000001</v>
      </c>
      <c r="P114" s="5">
        <v>6.5000000000000002E-2</v>
      </c>
      <c r="Q114" s="5">
        <v>1.9</v>
      </c>
    </row>
    <row r="115" spans="1:17" ht="58.5" customHeight="1" thickBot="1" x14ac:dyDescent="0.3">
      <c r="A115" s="23">
        <v>376</v>
      </c>
      <c r="B115" s="5" t="s">
        <v>20</v>
      </c>
      <c r="C115" s="5" t="s">
        <v>65</v>
      </c>
      <c r="D115" s="5">
        <v>7.0000000000000007E-2</v>
      </c>
      <c r="E115" s="5">
        <v>0.02</v>
      </c>
      <c r="F115" s="5">
        <v>15</v>
      </c>
      <c r="G115" s="5">
        <v>60</v>
      </c>
      <c r="H115" s="5">
        <v>11.1</v>
      </c>
      <c r="I115" s="5">
        <v>1.4</v>
      </c>
      <c r="J115" s="5">
        <v>2.8</v>
      </c>
      <c r="K115" s="5">
        <v>0.28000000000000003</v>
      </c>
      <c r="L115" s="5" t="s">
        <v>66</v>
      </c>
      <c r="M115" s="5" t="s">
        <v>66</v>
      </c>
      <c r="N115" s="5" t="s">
        <v>66</v>
      </c>
      <c r="O115" s="5" t="s">
        <v>66</v>
      </c>
      <c r="P115" s="5">
        <v>0.02</v>
      </c>
      <c r="Q115" s="5">
        <v>0.03</v>
      </c>
    </row>
    <row r="116" spans="1:17" ht="15.75" thickBot="1" x14ac:dyDescent="0.3">
      <c r="A116" s="4"/>
      <c r="B116" s="5" t="s">
        <v>86</v>
      </c>
      <c r="C116" s="5">
        <v>30</v>
      </c>
      <c r="D116" s="5">
        <v>2.37</v>
      </c>
      <c r="E116" s="5">
        <v>0.3</v>
      </c>
      <c r="F116" s="5">
        <v>14.49</v>
      </c>
      <c r="G116" s="5">
        <v>70.14</v>
      </c>
      <c r="H116" s="5">
        <v>6.9</v>
      </c>
      <c r="I116" s="5">
        <v>9.9</v>
      </c>
      <c r="J116" s="5">
        <v>26.1</v>
      </c>
      <c r="K116" s="5">
        <v>0.33</v>
      </c>
      <c r="L116" s="5" t="s">
        <v>66</v>
      </c>
      <c r="M116" s="5" t="s">
        <v>66</v>
      </c>
      <c r="N116" s="5">
        <v>0.03</v>
      </c>
      <c r="O116" s="5"/>
      <c r="P116" s="5"/>
      <c r="Q116" s="5"/>
    </row>
    <row r="117" spans="1:17" ht="15.75" thickBot="1" x14ac:dyDescent="0.3">
      <c r="A117" s="4"/>
      <c r="B117" s="5" t="s">
        <v>30</v>
      </c>
      <c r="C117" s="8">
        <f t="shared" ref="C117:Q117" si="16">SUM(C113:C116)</f>
        <v>217.5</v>
      </c>
      <c r="D117" s="8">
        <f t="shared" si="16"/>
        <v>23.12</v>
      </c>
      <c r="E117" s="8">
        <f t="shared" si="16"/>
        <v>36.369999999999997</v>
      </c>
      <c r="F117" s="8">
        <f t="shared" si="16"/>
        <v>58.78</v>
      </c>
      <c r="G117" s="8">
        <f t="shared" si="16"/>
        <v>791.34</v>
      </c>
      <c r="H117" s="8">
        <f t="shared" si="16"/>
        <v>291.33</v>
      </c>
      <c r="I117" s="8">
        <f t="shared" si="16"/>
        <v>50.33</v>
      </c>
      <c r="J117" s="8">
        <f t="shared" si="16"/>
        <v>335.09000000000003</v>
      </c>
      <c r="K117" s="8">
        <f t="shared" si="16"/>
        <v>3.0500000000000007</v>
      </c>
      <c r="L117" s="8">
        <f t="shared" si="16"/>
        <v>128.05000000000001</v>
      </c>
      <c r="M117" s="8">
        <f t="shared" si="16"/>
        <v>84.93</v>
      </c>
      <c r="N117" s="8">
        <f t="shared" si="16"/>
        <v>0.33000000000000007</v>
      </c>
      <c r="O117" s="8">
        <f t="shared" si="16"/>
        <v>0.35399999999999998</v>
      </c>
      <c r="P117" s="8">
        <f t="shared" si="16"/>
        <v>0.64500000000000002</v>
      </c>
      <c r="Q117" s="8">
        <f t="shared" si="16"/>
        <v>2.13</v>
      </c>
    </row>
    <row r="118" spans="1:17" x14ac:dyDescent="0.25">
      <c r="A118" s="36"/>
      <c r="B118" s="38" t="s">
        <v>23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2"/>
      <c r="O118" s="22"/>
      <c r="P118" s="22"/>
      <c r="Q118" s="22"/>
    </row>
    <row r="119" spans="1:17" ht="15.75" thickBot="1" x14ac:dyDescent="0.3">
      <c r="A119" s="37"/>
      <c r="B119" s="39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3"/>
      <c r="O119" s="23"/>
      <c r="P119" s="23"/>
      <c r="Q119" s="23"/>
    </row>
    <row r="120" spans="1:17" ht="45.75" customHeight="1" thickBot="1" x14ac:dyDescent="0.3">
      <c r="A120" s="4">
        <v>59</v>
      </c>
      <c r="B120" s="5" t="s">
        <v>103</v>
      </c>
      <c r="C120" s="5">
        <v>60</v>
      </c>
      <c r="D120" s="5">
        <v>0.96</v>
      </c>
      <c r="E120" s="5">
        <v>0.15</v>
      </c>
      <c r="F120" s="5">
        <v>12.67</v>
      </c>
      <c r="G120" s="5">
        <v>54.25</v>
      </c>
      <c r="H120" s="5">
        <v>22.56</v>
      </c>
      <c r="I120" s="5">
        <v>24.88</v>
      </c>
      <c r="J120" s="5">
        <v>33.31</v>
      </c>
      <c r="K120" s="5">
        <v>38.25</v>
      </c>
      <c r="L120" s="5">
        <v>0.75</v>
      </c>
      <c r="M120" s="5">
        <v>555</v>
      </c>
      <c r="N120" s="5">
        <v>0.03</v>
      </c>
      <c r="O120" s="5">
        <v>0.05</v>
      </c>
      <c r="P120" s="5">
        <v>0.67</v>
      </c>
      <c r="Q120" s="5">
        <v>1.97</v>
      </c>
    </row>
    <row r="121" spans="1:17" ht="39" thickBot="1" x14ac:dyDescent="0.3">
      <c r="A121" s="4">
        <v>111</v>
      </c>
      <c r="B121" s="5" t="s">
        <v>104</v>
      </c>
      <c r="C121" s="5">
        <v>250</v>
      </c>
      <c r="D121" s="5">
        <v>2.38</v>
      </c>
      <c r="E121" s="5">
        <v>5.08</v>
      </c>
      <c r="F121" s="5">
        <v>12.99</v>
      </c>
      <c r="G121" s="5">
        <v>117</v>
      </c>
      <c r="H121" s="5">
        <v>8.25</v>
      </c>
      <c r="I121" s="5">
        <v>27.25</v>
      </c>
      <c r="J121" s="5">
        <v>15.4</v>
      </c>
      <c r="K121" s="5">
        <v>36.75</v>
      </c>
      <c r="L121" s="5">
        <v>0.73</v>
      </c>
      <c r="M121" s="5">
        <v>1.218</v>
      </c>
      <c r="N121" s="5">
        <v>10.5</v>
      </c>
      <c r="O121" s="5">
        <v>0.05</v>
      </c>
      <c r="P121" s="5">
        <v>0.02</v>
      </c>
      <c r="Q121" s="5">
        <v>0.95</v>
      </c>
    </row>
    <row r="122" spans="1:17" ht="26.25" thickBot="1" x14ac:dyDescent="0.3">
      <c r="A122" s="4">
        <v>255</v>
      </c>
      <c r="B122" s="5" t="s">
        <v>105</v>
      </c>
      <c r="C122" s="5" t="s">
        <v>55</v>
      </c>
      <c r="D122" s="5">
        <v>23.4</v>
      </c>
      <c r="E122" s="5">
        <v>16.95</v>
      </c>
      <c r="F122" s="5">
        <v>5.28</v>
      </c>
      <c r="G122" s="5">
        <v>256.5</v>
      </c>
      <c r="H122" s="5">
        <v>18.48</v>
      </c>
      <c r="I122" s="5">
        <v>19.579999999999998</v>
      </c>
      <c r="J122" s="5">
        <v>262.51</v>
      </c>
      <c r="K122" s="5">
        <v>14.16</v>
      </c>
      <c r="L122" s="5">
        <v>24.43</v>
      </c>
      <c r="M122" s="5">
        <v>2.5790000000000002</v>
      </c>
      <c r="N122" s="5">
        <v>0.2</v>
      </c>
      <c r="O122" s="5">
        <v>1.46</v>
      </c>
      <c r="P122" s="5">
        <v>8.42</v>
      </c>
      <c r="Q122" s="5">
        <v>5.61</v>
      </c>
    </row>
    <row r="123" spans="1:17" ht="26.25" thickBot="1" x14ac:dyDescent="0.3">
      <c r="A123" s="23">
        <v>312</v>
      </c>
      <c r="B123" s="5" t="s">
        <v>33</v>
      </c>
      <c r="C123" s="5">
        <v>150</v>
      </c>
      <c r="D123" s="5">
        <v>5.75</v>
      </c>
      <c r="E123" s="5">
        <v>3.5</v>
      </c>
      <c r="F123" s="5">
        <v>25.57</v>
      </c>
      <c r="G123" s="5">
        <v>158.16</v>
      </c>
      <c r="H123" s="5">
        <v>16.27</v>
      </c>
      <c r="I123" s="5">
        <v>32.58</v>
      </c>
      <c r="J123" s="5">
        <v>98.58</v>
      </c>
      <c r="K123" s="5">
        <v>1.1299999999999999</v>
      </c>
      <c r="L123" s="5" t="s">
        <v>66</v>
      </c>
      <c r="M123" s="5">
        <v>32</v>
      </c>
      <c r="N123" s="5">
        <v>0.17</v>
      </c>
      <c r="O123" s="5">
        <v>0.1</v>
      </c>
      <c r="P123" s="5">
        <v>1.9</v>
      </c>
      <c r="Q123" s="5">
        <v>23.33</v>
      </c>
    </row>
    <row r="124" spans="1:17" ht="26.25" thickBot="1" x14ac:dyDescent="0.3">
      <c r="A124" s="23">
        <v>360</v>
      </c>
      <c r="B124" s="5" t="s">
        <v>95</v>
      </c>
      <c r="C124" s="5">
        <v>200</v>
      </c>
      <c r="D124" s="5">
        <v>0.104</v>
      </c>
      <c r="E124" s="5">
        <v>0</v>
      </c>
      <c r="F124" s="5">
        <v>29.06</v>
      </c>
      <c r="G124" s="5">
        <v>113.8</v>
      </c>
      <c r="H124" s="5">
        <v>12</v>
      </c>
      <c r="I124" s="5">
        <v>3.2</v>
      </c>
      <c r="J124" s="5">
        <v>0.6</v>
      </c>
      <c r="K124" s="5">
        <v>0.3</v>
      </c>
      <c r="L124" s="5" t="s">
        <v>66</v>
      </c>
      <c r="M124" s="5" t="s">
        <v>66</v>
      </c>
      <c r="N124" s="5">
        <v>0.01</v>
      </c>
      <c r="O124" s="5">
        <v>0.02</v>
      </c>
      <c r="P124" s="5">
        <v>0.12</v>
      </c>
      <c r="Q124" s="5">
        <v>0.6</v>
      </c>
    </row>
    <row r="125" spans="1:17" ht="15.75" thickBot="1" x14ac:dyDescent="0.3">
      <c r="A125" s="23"/>
      <c r="B125" s="5" t="s">
        <v>86</v>
      </c>
      <c r="C125" s="5">
        <v>20</v>
      </c>
      <c r="D125" s="5">
        <v>1.58</v>
      </c>
      <c r="E125" s="5">
        <v>0.2</v>
      </c>
      <c r="F125" s="5">
        <v>9.66</v>
      </c>
      <c r="G125" s="5">
        <v>46.76</v>
      </c>
      <c r="H125" s="5">
        <v>4.5999999999999996</v>
      </c>
      <c r="I125" s="5">
        <v>6.6</v>
      </c>
      <c r="J125" s="5"/>
      <c r="K125" s="5">
        <v>0.22</v>
      </c>
      <c r="L125" s="5"/>
      <c r="M125" s="5">
        <v>17.399999999999999</v>
      </c>
      <c r="N125" s="5">
        <v>0.02</v>
      </c>
      <c r="O125" s="5"/>
      <c r="P125" s="5"/>
      <c r="Q125" s="5"/>
    </row>
    <row r="126" spans="1:17" ht="26.25" thickBot="1" x14ac:dyDescent="0.3">
      <c r="A126" s="4"/>
      <c r="B126" s="5" t="s">
        <v>87</v>
      </c>
      <c r="C126" s="5">
        <v>30</v>
      </c>
      <c r="D126" s="5">
        <v>10.58</v>
      </c>
      <c r="E126" s="5">
        <v>0.33</v>
      </c>
      <c r="F126" s="5">
        <v>14.832000000000001</v>
      </c>
      <c r="G126" s="5">
        <v>68.97</v>
      </c>
      <c r="H126" s="5">
        <v>6.9</v>
      </c>
      <c r="I126" s="5">
        <v>7.5</v>
      </c>
      <c r="J126" s="5"/>
      <c r="K126" s="5">
        <v>0.93</v>
      </c>
      <c r="L126" s="5"/>
      <c r="M126" s="5">
        <v>31.8</v>
      </c>
      <c r="N126" s="5">
        <v>0.03</v>
      </c>
      <c r="O126" s="5"/>
      <c r="P126" s="5"/>
      <c r="Q126" s="5"/>
    </row>
    <row r="127" spans="1:17" ht="15.75" thickBot="1" x14ac:dyDescent="0.3">
      <c r="A127" s="4"/>
      <c r="B127" s="5" t="s">
        <v>30</v>
      </c>
      <c r="C127" s="8">
        <f t="shared" ref="C127:Q127" si="17">SUM(C120:C126)</f>
        <v>710</v>
      </c>
      <c r="D127" s="8">
        <f t="shared" si="17"/>
        <v>44.753999999999991</v>
      </c>
      <c r="E127" s="8">
        <f t="shared" si="17"/>
        <v>26.209999999999997</v>
      </c>
      <c r="F127" s="8">
        <f t="shared" si="17"/>
        <v>110.06200000000001</v>
      </c>
      <c r="G127" s="8">
        <f t="shared" si="17"/>
        <v>815.43999999999994</v>
      </c>
      <c r="H127" s="8">
        <f t="shared" si="17"/>
        <v>89.06</v>
      </c>
      <c r="I127" s="8">
        <f t="shared" si="17"/>
        <v>121.58999999999999</v>
      </c>
      <c r="J127" s="8">
        <f t="shared" si="17"/>
        <v>410.4</v>
      </c>
      <c r="K127" s="8">
        <f t="shared" si="17"/>
        <v>91.74</v>
      </c>
      <c r="L127" s="8">
        <f t="shared" si="17"/>
        <v>25.91</v>
      </c>
      <c r="M127" s="8">
        <f t="shared" si="17"/>
        <v>639.99699999999984</v>
      </c>
      <c r="N127" s="8">
        <f t="shared" si="17"/>
        <v>10.959999999999997</v>
      </c>
      <c r="O127" s="8">
        <f t="shared" si="17"/>
        <v>1.6800000000000002</v>
      </c>
      <c r="P127" s="8">
        <f t="shared" si="17"/>
        <v>11.129999999999999</v>
      </c>
      <c r="Q127" s="8">
        <f t="shared" si="17"/>
        <v>32.46</v>
      </c>
    </row>
    <row r="128" spans="1:17" ht="15.75" thickBot="1" x14ac:dyDescent="0.3">
      <c r="A128" s="4"/>
      <c r="B128" s="14" t="s">
        <v>45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30" customHeight="1" thickBot="1" x14ac:dyDescent="0.3">
      <c r="A129" s="4"/>
      <c r="B129" s="5" t="s">
        <v>51</v>
      </c>
      <c r="C129" s="8">
        <v>200</v>
      </c>
      <c r="D129" s="5">
        <v>5.22</v>
      </c>
      <c r="E129" s="5">
        <v>4.5</v>
      </c>
      <c r="F129" s="5">
        <v>7.2</v>
      </c>
      <c r="G129" s="5">
        <v>220</v>
      </c>
      <c r="H129" s="5">
        <v>7.0000000000000007E-2</v>
      </c>
      <c r="I129" s="5">
        <v>0.3</v>
      </c>
      <c r="J129" s="5"/>
      <c r="K129" s="5">
        <v>216</v>
      </c>
      <c r="L129" s="5">
        <v>0.18</v>
      </c>
      <c r="M129" s="5"/>
      <c r="N129" s="5"/>
      <c r="O129" s="5"/>
      <c r="P129" s="5"/>
      <c r="Q129" s="5">
        <f>SUM(C129:P129)</f>
        <v>653.46999999999991</v>
      </c>
    </row>
    <row r="130" spans="1:17" ht="15.75" thickBot="1" x14ac:dyDescent="0.3">
      <c r="A130" s="4"/>
      <c r="B130" s="5" t="s">
        <v>49</v>
      </c>
      <c r="C130" s="5">
        <v>30</v>
      </c>
      <c r="D130" s="5">
        <v>4</v>
      </c>
      <c r="E130" s="5">
        <v>4.7</v>
      </c>
      <c r="F130" s="5">
        <v>28</v>
      </c>
      <c r="G130" s="5">
        <v>170</v>
      </c>
      <c r="H130" s="5">
        <v>15.6</v>
      </c>
      <c r="I130" s="5">
        <v>18.600000000000001</v>
      </c>
      <c r="J130" s="5">
        <v>23.4</v>
      </c>
      <c r="K130" s="5">
        <v>0.6</v>
      </c>
      <c r="L130" s="5">
        <v>0</v>
      </c>
      <c r="M130" s="5">
        <v>0</v>
      </c>
      <c r="N130" s="5"/>
      <c r="O130" s="5"/>
      <c r="P130" s="5"/>
      <c r="Q130" s="5">
        <f>SUM(C130:P130)</f>
        <v>294.89999999999998</v>
      </c>
    </row>
    <row r="131" spans="1:17" ht="15.75" thickBot="1" x14ac:dyDescent="0.3">
      <c r="A131" s="4"/>
      <c r="B131" s="5" t="s">
        <v>30</v>
      </c>
      <c r="C131" s="8">
        <f>SUM(C129:C130)</f>
        <v>230</v>
      </c>
      <c r="D131" s="8">
        <f>SUM(D129:D130)</f>
        <v>9.2199999999999989</v>
      </c>
      <c r="E131" s="8">
        <f>SUM(E129:E130)</f>
        <v>9.1999999999999993</v>
      </c>
      <c r="F131" s="8">
        <f>SUM(F129:F130)</f>
        <v>35.200000000000003</v>
      </c>
      <c r="G131" s="8">
        <f>SUM(G129:G130)</f>
        <v>390</v>
      </c>
      <c r="H131" s="8">
        <f t="shared" ref="H131:M131" si="18">SUM(H129:H130)</f>
        <v>15.67</v>
      </c>
      <c r="I131" s="8">
        <f t="shared" si="18"/>
        <v>18.900000000000002</v>
      </c>
      <c r="J131" s="8">
        <f t="shared" si="18"/>
        <v>23.4</v>
      </c>
      <c r="K131" s="8">
        <f t="shared" si="18"/>
        <v>216.6</v>
      </c>
      <c r="L131" s="8">
        <f t="shared" si="18"/>
        <v>0.18</v>
      </c>
      <c r="M131" s="8">
        <f t="shared" si="18"/>
        <v>0</v>
      </c>
      <c r="N131" s="8"/>
      <c r="O131" s="8"/>
      <c r="P131" s="8"/>
      <c r="Q131" s="8">
        <f>SUM(C131:P131)</f>
        <v>948.36999999999989</v>
      </c>
    </row>
    <row r="132" spans="1:17" ht="15.75" thickBot="1" x14ac:dyDescent="0.3">
      <c r="A132" s="4"/>
      <c r="B132" s="14" t="s">
        <v>31</v>
      </c>
      <c r="C132" s="18">
        <f>C131+C127+C117</f>
        <v>1157.5</v>
      </c>
      <c r="D132" s="18">
        <f t="shared" ref="D132:Q132" si="19">D131+D127+D117</f>
        <v>77.093999999999994</v>
      </c>
      <c r="E132" s="18">
        <f t="shared" si="19"/>
        <v>71.78</v>
      </c>
      <c r="F132" s="18">
        <f t="shared" si="19"/>
        <v>204.042</v>
      </c>
      <c r="G132" s="18">
        <f t="shared" si="19"/>
        <v>1996.7800000000002</v>
      </c>
      <c r="H132" s="18">
        <f t="shared" si="19"/>
        <v>396.06</v>
      </c>
      <c r="I132" s="18">
        <f t="shared" si="19"/>
        <v>190.82</v>
      </c>
      <c r="J132" s="18">
        <f t="shared" si="19"/>
        <v>768.89</v>
      </c>
      <c r="K132" s="18">
        <f t="shared" si="19"/>
        <v>311.39</v>
      </c>
      <c r="L132" s="18">
        <f t="shared" si="19"/>
        <v>154.14000000000001</v>
      </c>
      <c r="M132" s="18">
        <f t="shared" si="19"/>
        <v>724.92699999999991</v>
      </c>
      <c r="N132" s="18">
        <f t="shared" si="19"/>
        <v>11.289999999999997</v>
      </c>
      <c r="O132" s="18">
        <f t="shared" si="19"/>
        <v>2.0340000000000003</v>
      </c>
      <c r="P132" s="18">
        <f t="shared" si="19"/>
        <v>11.774999999999999</v>
      </c>
      <c r="Q132" s="18">
        <f t="shared" si="19"/>
        <v>982.95999999999992</v>
      </c>
    </row>
    <row r="133" spans="1:17" ht="15.75" thickBot="1" x14ac:dyDescent="0.3">
      <c r="A133" s="30" t="s">
        <v>36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ht="15.75" thickBot="1" x14ac:dyDescent="0.3">
      <c r="A134" s="4"/>
      <c r="B134" s="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5">
      <c r="A135" s="36"/>
      <c r="B135" s="38" t="s">
        <v>18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22"/>
      <c r="O135" s="22"/>
      <c r="P135" s="22"/>
      <c r="Q135" s="22"/>
    </row>
    <row r="136" spans="1:17" ht="15.75" thickBot="1" x14ac:dyDescent="0.3">
      <c r="A136" s="37"/>
      <c r="B136" s="39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23"/>
      <c r="O136" s="23"/>
      <c r="P136" s="23"/>
      <c r="Q136" s="23"/>
    </row>
    <row r="137" spans="1:17" ht="58.5" customHeight="1" thickBot="1" x14ac:dyDescent="0.3">
      <c r="A137" s="17">
        <v>173</v>
      </c>
      <c r="B137" s="16" t="s">
        <v>115</v>
      </c>
      <c r="C137" s="13">
        <v>200</v>
      </c>
      <c r="D137" s="13">
        <v>8.64</v>
      </c>
      <c r="E137" s="13">
        <v>11.06</v>
      </c>
      <c r="F137" s="13">
        <v>44.32</v>
      </c>
      <c r="G137" s="13">
        <v>339</v>
      </c>
      <c r="H137" s="13">
        <v>146.77000000000001</v>
      </c>
      <c r="I137" s="13">
        <v>44.33</v>
      </c>
      <c r="J137" s="13">
        <v>221.3</v>
      </c>
      <c r="K137" s="13">
        <v>2.34</v>
      </c>
      <c r="L137" s="13">
        <v>54.8</v>
      </c>
      <c r="M137" s="13">
        <v>61.28</v>
      </c>
      <c r="N137" s="5">
        <v>0.14000000000000001</v>
      </c>
      <c r="O137" s="5">
        <v>0.17</v>
      </c>
      <c r="P137" s="5">
        <v>0.74</v>
      </c>
      <c r="Q137" s="5">
        <v>0.96</v>
      </c>
    </row>
    <row r="138" spans="1:17" ht="15.75" thickBot="1" x14ac:dyDescent="0.3">
      <c r="A138" s="19">
        <v>376</v>
      </c>
      <c r="B138" s="5" t="s">
        <v>20</v>
      </c>
      <c r="C138" s="5" t="s">
        <v>65</v>
      </c>
      <c r="D138" s="5">
        <v>7.0000000000000007E-2</v>
      </c>
      <c r="E138" s="5">
        <v>0.02</v>
      </c>
      <c r="F138" s="5">
        <v>15</v>
      </c>
      <c r="G138" s="5">
        <v>60</v>
      </c>
      <c r="H138" s="5">
        <v>11.1</v>
      </c>
      <c r="I138" s="5">
        <v>1.4</v>
      </c>
      <c r="J138" s="5">
        <v>2.8</v>
      </c>
      <c r="K138" s="5">
        <v>0.28000000000000003</v>
      </c>
      <c r="L138" s="5" t="s">
        <v>66</v>
      </c>
      <c r="M138" s="5" t="s">
        <v>66</v>
      </c>
      <c r="N138" s="5" t="s">
        <v>66</v>
      </c>
      <c r="O138" s="5" t="s">
        <v>66</v>
      </c>
      <c r="P138" s="5">
        <v>0.02</v>
      </c>
      <c r="Q138" s="5">
        <v>0.03</v>
      </c>
    </row>
    <row r="139" spans="1:17" ht="29.25" customHeight="1" thickBot="1" x14ac:dyDescent="0.3">
      <c r="A139" s="4">
        <v>14</v>
      </c>
      <c r="B139" s="5" t="s">
        <v>21</v>
      </c>
      <c r="C139" s="5">
        <v>10</v>
      </c>
      <c r="D139" s="5">
        <v>0.08</v>
      </c>
      <c r="E139" s="5">
        <v>7.25</v>
      </c>
      <c r="F139" s="5">
        <v>0.13</v>
      </c>
      <c r="G139" s="5">
        <v>66</v>
      </c>
      <c r="H139" s="5">
        <v>2.4</v>
      </c>
      <c r="I139" s="5" t="s">
        <v>66</v>
      </c>
      <c r="J139" s="5">
        <v>3</v>
      </c>
      <c r="K139" s="5">
        <v>0.02</v>
      </c>
      <c r="L139" s="5">
        <v>40</v>
      </c>
      <c r="M139" s="5">
        <v>45</v>
      </c>
      <c r="N139" s="5" t="s">
        <v>66</v>
      </c>
      <c r="O139" s="5">
        <v>0.01</v>
      </c>
      <c r="P139" s="5">
        <v>0.01</v>
      </c>
      <c r="Q139" s="5" t="s">
        <v>66</v>
      </c>
    </row>
    <row r="140" spans="1:17" ht="15.75" thickBot="1" x14ac:dyDescent="0.3">
      <c r="A140" s="4"/>
      <c r="B140" s="5" t="s">
        <v>86</v>
      </c>
      <c r="C140" s="5">
        <v>30</v>
      </c>
      <c r="D140" s="5">
        <v>2.37</v>
      </c>
      <c r="E140" s="5">
        <v>0.3</v>
      </c>
      <c r="F140" s="5">
        <v>14.49</v>
      </c>
      <c r="G140" s="5">
        <v>70.14</v>
      </c>
      <c r="H140" s="5">
        <v>6.9</v>
      </c>
      <c r="I140" s="5">
        <v>9.9</v>
      </c>
      <c r="J140" s="5">
        <v>26.1</v>
      </c>
      <c r="K140" s="5">
        <v>0.33</v>
      </c>
      <c r="L140" s="5" t="s">
        <v>66</v>
      </c>
      <c r="M140" s="5" t="s">
        <v>66</v>
      </c>
      <c r="N140" s="5">
        <v>0.03</v>
      </c>
      <c r="O140" s="5"/>
      <c r="P140" s="5"/>
      <c r="Q140" s="5"/>
    </row>
    <row r="141" spans="1:17" ht="15.75" thickBot="1" x14ac:dyDescent="0.3">
      <c r="A141" s="23">
        <v>15</v>
      </c>
      <c r="B141" s="5" t="s">
        <v>48</v>
      </c>
      <c r="C141" s="5">
        <v>15</v>
      </c>
      <c r="D141" s="5">
        <v>6.96</v>
      </c>
      <c r="E141" s="5">
        <v>8.85</v>
      </c>
      <c r="F141" s="5" t="s">
        <v>66</v>
      </c>
      <c r="G141" s="5">
        <v>108</v>
      </c>
      <c r="H141" s="5">
        <v>264</v>
      </c>
      <c r="I141" s="5">
        <v>10.5</v>
      </c>
      <c r="J141" s="5">
        <v>150</v>
      </c>
      <c r="K141" s="5">
        <v>0.03</v>
      </c>
      <c r="L141" s="5">
        <v>78</v>
      </c>
      <c r="M141" s="5">
        <v>86.4</v>
      </c>
      <c r="N141" s="5">
        <v>0.01</v>
      </c>
      <c r="O141" s="5">
        <v>0.09</v>
      </c>
      <c r="P141" s="5">
        <v>0.06</v>
      </c>
      <c r="Q141" s="5">
        <v>0.21</v>
      </c>
    </row>
    <row r="142" spans="1:17" ht="54.75" customHeight="1" thickBot="1" x14ac:dyDescent="0.3">
      <c r="A142" s="23">
        <v>338.34100000000001</v>
      </c>
      <c r="B142" s="5" t="s">
        <v>123</v>
      </c>
      <c r="C142" s="5">
        <v>100</v>
      </c>
      <c r="D142" s="5">
        <v>0.4</v>
      </c>
      <c r="E142" s="5">
        <v>0.4</v>
      </c>
      <c r="F142" s="5">
        <v>9.8000000000000007</v>
      </c>
      <c r="G142" s="5">
        <v>47</v>
      </c>
      <c r="H142" s="5">
        <v>16</v>
      </c>
      <c r="I142" s="5">
        <v>9</v>
      </c>
      <c r="J142" s="5">
        <v>11</v>
      </c>
      <c r="K142" s="5">
        <v>2.2000000000000002</v>
      </c>
      <c r="L142" s="5" t="s">
        <v>66</v>
      </c>
      <c r="M142" s="5">
        <v>5</v>
      </c>
      <c r="N142" s="5">
        <v>0.03</v>
      </c>
      <c r="O142" s="5">
        <v>0.03</v>
      </c>
      <c r="P142" s="5">
        <v>0.3</v>
      </c>
      <c r="Q142" s="5">
        <v>10</v>
      </c>
    </row>
    <row r="143" spans="1:17" ht="15.75" thickBot="1" x14ac:dyDescent="0.3">
      <c r="A143" s="4"/>
      <c r="B143" s="5" t="s">
        <v>30</v>
      </c>
      <c r="C143" s="8">
        <f t="shared" ref="C143:Q143" si="20">SUM(C137:C142)</f>
        <v>355</v>
      </c>
      <c r="D143" s="8">
        <f t="shared" si="20"/>
        <v>18.52</v>
      </c>
      <c r="E143" s="8">
        <f t="shared" si="20"/>
        <v>27.879999999999995</v>
      </c>
      <c r="F143" s="8">
        <f t="shared" si="20"/>
        <v>83.74</v>
      </c>
      <c r="G143" s="8">
        <f t="shared" si="20"/>
        <v>690.14</v>
      </c>
      <c r="H143" s="8">
        <f t="shared" si="20"/>
        <v>447.17</v>
      </c>
      <c r="I143" s="8">
        <f t="shared" si="20"/>
        <v>75.13</v>
      </c>
      <c r="J143" s="8">
        <f t="shared" si="20"/>
        <v>414.20000000000005</v>
      </c>
      <c r="K143" s="8">
        <f t="shared" si="20"/>
        <v>5.2</v>
      </c>
      <c r="L143" s="8">
        <f t="shared" si="20"/>
        <v>172.8</v>
      </c>
      <c r="M143" s="8">
        <f t="shared" si="20"/>
        <v>197.68</v>
      </c>
      <c r="N143" s="8">
        <f t="shared" si="20"/>
        <v>0.21000000000000002</v>
      </c>
      <c r="O143" s="8">
        <f t="shared" si="20"/>
        <v>0.30000000000000004</v>
      </c>
      <c r="P143" s="8">
        <f t="shared" si="20"/>
        <v>1.1300000000000001</v>
      </c>
      <c r="Q143" s="8">
        <f t="shared" si="20"/>
        <v>11.2</v>
      </c>
    </row>
    <row r="144" spans="1:17" x14ac:dyDescent="0.25">
      <c r="A144" s="36"/>
      <c r="B144" s="38" t="s">
        <v>23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22"/>
      <c r="O144" s="22"/>
      <c r="P144" s="22"/>
      <c r="Q144" s="22"/>
    </row>
    <row r="145" spans="1:17" ht="15.75" thickBot="1" x14ac:dyDescent="0.3">
      <c r="A145" s="37"/>
      <c r="B145" s="39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23"/>
      <c r="O145" s="23"/>
      <c r="P145" s="23"/>
      <c r="Q145" s="23"/>
    </row>
    <row r="146" spans="1:17" ht="26.25" thickBot="1" x14ac:dyDescent="0.3">
      <c r="A146" s="7" t="s">
        <v>89</v>
      </c>
      <c r="B146" s="6" t="s">
        <v>90</v>
      </c>
      <c r="C146" s="6">
        <v>50</v>
      </c>
      <c r="D146" s="6">
        <v>0.55000000000000004</v>
      </c>
      <c r="E146" s="6">
        <v>1.75</v>
      </c>
      <c r="F146" s="6">
        <v>1.9</v>
      </c>
      <c r="G146" s="6">
        <v>11</v>
      </c>
      <c r="H146" s="6">
        <v>7</v>
      </c>
      <c r="I146" s="6">
        <v>10</v>
      </c>
      <c r="J146" s="6">
        <v>13</v>
      </c>
      <c r="K146" s="6">
        <v>0.45</v>
      </c>
      <c r="L146" s="6" t="s">
        <v>66</v>
      </c>
      <c r="M146" s="6">
        <v>66.5</v>
      </c>
      <c r="N146" s="6">
        <v>0.03</v>
      </c>
      <c r="O146" s="6">
        <v>0.02</v>
      </c>
      <c r="P146" s="6">
        <v>0.25</v>
      </c>
      <c r="Q146" s="6">
        <v>8.75</v>
      </c>
    </row>
    <row r="147" spans="1:17" ht="26.25" thickBot="1" x14ac:dyDescent="0.3">
      <c r="A147" s="17">
        <v>99</v>
      </c>
      <c r="B147" s="16" t="s">
        <v>106</v>
      </c>
      <c r="C147" s="13" t="s">
        <v>19</v>
      </c>
      <c r="D147" s="13">
        <v>1.59</v>
      </c>
      <c r="E147" s="13">
        <v>4.99</v>
      </c>
      <c r="F147" s="13">
        <v>8.92</v>
      </c>
      <c r="G147" s="13">
        <v>95.25</v>
      </c>
      <c r="H147" s="13">
        <v>139.4</v>
      </c>
      <c r="I147" s="13">
        <v>83</v>
      </c>
      <c r="J147" s="13">
        <v>197.1</v>
      </c>
      <c r="K147" s="13">
        <v>3.1</v>
      </c>
      <c r="L147" s="13" t="s">
        <v>66</v>
      </c>
      <c r="M147" s="13">
        <v>813.4</v>
      </c>
      <c r="N147" s="5">
        <v>0.28999999999999998</v>
      </c>
      <c r="O147" s="5">
        <v>0.19</v>
      </c>
      <c r="P147" s="5">
        <v>3.34</v>
      </c>
      <c r="Q147" s="5">
        <v>41.5</v>
      </c>
    </row>
    <row r="148" spans="1:17" ht="21.75" customHeight="1" thickBot="1" x14ac:dyDescent="0.3">
      <c r="A148" s="17">
        <v>278</v>
      </c>
      <c r="B148" s="16" t="s">
        <v>107</v>
      </c>
      <c r="C148" s="13" t="s">
        <v>108</v>
      </c>
      <c r="D148" s="13">
        <v>12.83</v>
      </c>
      <c r="E148" s="13">
        <v>14.8</v>
      </c>
      <c r="F148" s="13">
        <v>112.34</v>
      </c>
      <c r="G148" s="13">
        <v>237</v>
      </c>
      <c r="H148" s="13">
        <v>30.55</v>
      </c>
      <c r="I148" s="13">
        <v>17.47</v>
      </c>
      <c r="J148" s="13">
        <v>83.42</v>
      </c>
      <c r="K148" s="13">
        <v>5.0999999999999996</v>
      </c>
      <c r="L148" s="13">
        <v>16.989999999999998</v>
      </c>
      <c r="M148" s="13">
        <v>30</v>
      </c>
      <c r="N148" s="5">
        <v>0.2</v>
      </c>
      <c r="O148" s="5">
        <v>7.0000000000000007E-2</v>
      </c>
      <c r="P148" s="5">
        <v>1.1299999999999999</v>
      </c>
      <c r="Q148" s="5">
        <v>1.43</v>
      </c>
    </row>
    <row r="149" spans="1:17" ht="15.75" thickBot="1" x14ac:dyDescent="0.3">
      <c r="A149" s="17">
        <v>304</v>
      </c>
      <c r="B149" s="16" t="s">
        <v>27</v>
      </c>
      <c r="C149" s="13">
        <v>180</v>
      </c>
      <c r="D149" s="13">
        <v>6.09</v>
      </c>
      <c r="E149" s="13">
        <v>0.1</v>
      </c>
      <c r="F149" s="13">
        <v>61.14</v>
      </c>
      <c r="G149" s="13">
        <v>233</v>
      </c>
      <c r="H149" s="13">
        <v>1.52</v>
      </c>
      <c r="I149" s="13">
        <v>18.149999999999999</v>
      </c>
      <c r="J149" s="13">
        <v>67.67</v>
      </c>
      <c r="K149" s="13">
        <v>0.59</v>
      </c>
      <c r="L149" s="13" t="s">
        <v>66</v>
      </c>
      <c r="M149" s="13">
        <v>22.5</v>
      </c>
      <c r="N149" s="5">
        <v>0.3</v>
      </c>
      <c r="O149" s="5">
        <v>0.03</v>
      </c>
      <c r="P149" s="5">
        <v>0.23</v>
      </c>
      <c r="Q149" s="5">
        <v>2.0299999999999998</v>
      </c>
    </row>
    <row r="150" spans="1:17" ht="19.5" customHeight="1" thickBot="1" x14ac:dyDescent="0.3">
      <c r="A150" s="23">
        <v>342</v>
      </c>
      <c r="B150" s="6" t="s">
        <v>109</v>
      </c>
      <c r="C150" s="5">
        <v>200</v>
      </c>
      <c r="D150" s="5">
        <v>0.45</v>
      </c>
      <c r="E150" s="5">
        <v>0.1</v>
      </c>
      <c r="F150" s="5">
        <v>33.99</v>
      </c>
      <c r="G150" s="5">
        <v>98</v>
      </c>
      <c r="H150" s="5">
        <v>99.6</v>
      </c>
      <c r="I150" s="5">
        <v>23.3</v>
      </c>
      <c r="J150" s="5">
        <v>7.6</v>
      </c>
      <c r="K150" s="5">
        <v>12.1</v>
      </c>
      <c r="L150" s="5">
        <v>0.25</v>
      </c>
      <c r="M150" s="5">
        <v>4</v>
      </c>
      <c r="N150" s="5">
        <v>0.03</v>
      </c>
      <c r="O150" s="5">
        <v>0.01</v>
      </c>
      <c r="P150" s="5">
        <v>0.1</v>
      </c>
      <c r="Q150" s="5">
        <v>12</v>
      </c>
    </row>
    <row r="151" spans="1:17" ht="19.5" customHeight="1" thickBot="1" x14ac:dyDescent="0.3">
      <c r="A151" s="23"/>
      <c r="B151" s="5" t="s">
        <v>86</v>
      </c>
      <c r="C151" s="5">
        <v>20</v>
      </c>
      <c r="D151" s="5">
        <v>1.58</v>
      </c>
      <c r="E151" s="5">
        <v>0.2</v>
      </c>
      <c r="F151" s="5">
        <v>9.66</v>
      </c>
      <c r="G151" s="5">
        <v>46.76</v>
      </c>
      <c r="H151" s="5">
        <v>4.5999999999999996</v>
      </c>
      <c r="I151" s="5">
        <v>6.6</v>
      </c>
      <c r="J151" s="5"/>
      <c r="K151" s="5">
        <v>0.22</v>
      </c>
      <c r="L151" s="5"/>
      <c r="M151" s="5">
        <v>17.399999999999999</v>
      </c>
      <c r="N151" s="5">
        <v>0.02</v>
      </c>
      <c r="O151" s="5"/>
      <c r="P151" s="5"/>
      <c r="Q151" s="5"/>
    </row>
    <row r="152" spans="1:17" ht="26.25" thickBot="1" x14ac:dyDescent="0.3">
      <c r="A152" s="4"/>
      <c r="B152" s="5" t="s">
        <v>87</v>
      </c>
      <c r="C152" s="5">
        <v>30</v>
      </c>
      <c r="D152" s="5">
        <v>10.58</v>
      </c>
      <c r="E152" s="5">
        <v>0.33</v>
      </c>
      <c r="F152" s="5">
        <v>14.832000000000001</v>
      </c>
      <c r="G152" s="5">
        <v>68.97</v>
      </c>
      <c r="H152" s="5">
        <v>6.9</v>
      </c>
      <c r="I152" s="5">
        <v>7.5</v>
      </c>
      <c r="J152" s="5"/>
      <c r="K152" s="5">
        <v>0.93</v>
      </c>
      <c r="L152" s="5"/>
      <c r="M152" s="5">
        <v>31.8</v>
      </c>
      <c r="N152" s="5">
        <v>0.03</v>
      </c>
      <c r="O152" s="5"/>
      <c r="P152" s="5"/>
      <c r="Q152" s="5"/>
    </row>
    <row r="153" spans="1:17" ht="15.75" thickBot="1" x14ac:dyDescent="0.3">
      <c r="A153" s="4"/>
      <c r="B153" s="5" t="s">
        <v>30</v>
      </c>
      <c r="C153" s="8">
        <f t="shared" ref="C153:Q153" si="21">SUM(C146:C152)</f>
        <v>480</v>
      </c>
      <c r="D153" s="8">
        <f t="shared" si="21"/>
        <v>33.67</v>
      </c>
      <c r="E153" s="8">
        <f t="shared" si="21"/>
        <v>22.27</v>
      </c>
      <c r="F153" s="8">
        <f t="shared" si="21"/>
        <v>242.78200000000001</v>
      </c>
      <c r="G153" s="8">
        <f t="shared" si="21"/>
        <v>789.98</v>
      </c>
      <c r="H153" s="8">
        <f t="shared" si="21"/>
        <v>289.57000000000005</v>
      </c>
      <c r="I153" s="8">
        <f t="shared" si="21"/>
        <v>166.02</v>
      </c>
      <c r="J153" s="8">
        <f t="shared" si="21"/>
        <v>368.79</v>
      </c>
      <c r="K153" s="8">
        <f t="shared" si="21"/>
        <v>22.49</v>
      </c>
      <c r="L153" s="8">
        <f t="shared" si="21"/>
        <v>17.239999999999998</v>
      </c>
      <c r="M153" s="8">
        <f t="shared" si="21"/>
        <v>985.59999999999991</v>
      </c>
      <c r="N153" s="8">
        <f t="shared" si="21"/>
        <v>0.90000000000000013</v>
      </c>
      <c r="O153" s="8">
        <f t="shared" si="21"/>
        <v>0.32000000000000006</v>
      </c>
      <c r="P153" s="8">
        <f t="shared" si="21"/>
        <v>5.05</v>
      </c>
      <c r="Q153" s="8">
        <f t="shared" si="21"/>
        <v>65.710000000000008</v>
      </c>
    </row>
    <row r="154" spans="1:17" ht="15.75" thickBot="1" x14ac:dyDescent="0.3">
      <c r="A154" s="4"/>
      <c r="B154" s="14" t="s">
        <v>45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41.25" customHeight="1" thickBot="1" x14ac:dyDescent="0.3">
      <c r="A155" s="4">
        <v>379</v>
      </c>
      <c r="B155" s="5" t="s">
        <v>28</v>
      </c>
      <c r="C155" s="5">
        <v>200</v>
      </c>
      <c r="D155" s="5">
        <v>3.17</v>
      </c>
      <c r="E155" s="5">
        <v>2.68</v>
      </c>
      <c r="F155" s="5">
        <v>15.95</v>
      </c>
      <c r="G155" s="5">
        <v>100.6</v>
      </c>
      <c r="H155" s="5">
        <v>628.9</v>
      </c>
      <c r="I155" s="5">
        <v>70</v>
      </c>
      <c r="J155" s="5">
        <v>450</v>
      </c>
      <c r="K155" s="5">
        <v>0.67</v>
      </c>
      <c r="L155" s="5">
        <v>100</v>
      </c>
      <c r="M155" s="5">
        <v>111.1</v>
      </c>
      <c r="N155" s="5">
        <v>0.22</v>
      </c>
      <c r="O155" s="5">
        <v>0.78</v>
      </c>
      <c r="P155" s="5">
        <v>0.5</v>
      </c>
      <c r="Q155" s="5">
        <v>6.5</v>
      </c>
    </row>
    <row r="156" spans="1:17" ht="18" customHeight="1" thickBot="1" x14ac:dyDescent="0.3">
      <c r="A156" s="4"/>
      <c r="B156" s="5" t="s">
        <v>86</v>
      </c>
      <c r="C156" s="5">
        <v>30</v>
      </c>
      <c r="D156" s="5">
        <v>2.37</v>
      </c>
      <c r="E156" s="5">
        <v>0.3</v>
      </c>
      <c r="F156" s="5">
        <v>14.49</v>
      </c>
      <c r="G156" s="5">
        <v>70.14</v>
      </c>
      <c r="H156" s="5">
        <v>6.9</v>
      </c>
      <c r="I156" s="5">
        <v>9.9</v>
      </c>
      <c r="J156" s="5">
        <v>26.1</v>
      </c>
      <c r="K156" s="5">
        <v>0.33</v>
      </c>
      <c r="L156" s="5" t="s">
        <v>66</v>
      </c>
      <c r="M156" s="5" t="s">
        <v>66</v>
      </c>
      <c r="N156" s="5">
        <v>0.03</v>
      </c>
      <c r="O156" s="5"/>
      <c r="P156" s="5"/>
      <c r="Q156" s="5"/>
    </row>
    <row r="157" spans="1:17" ht="15.75" thickBot="1" x14ac:dyDescent="0.3">
      <c r="A157" s="4">
        <v>15</v>
      </c>
      <c r="B157" s="5" t="s">
        <v>48</v>
      </c>
      <c r="C157" s="5">
        <v>15</v>
      </c>
      <c r="D157" s="5">
        <v>6.96</v>
      </c>
      <c r="E157" s="5">
        <v>8.85</v>
      </c>
      <c r="F157" s="5" t="s">
        <v>66</v>
      </c>
      <c r="G157" s="5">
        <v>108</v>
      </c>
      <c r="H157" s="5">
        <v>264</v>
      </c>
      <c r="I157" s="5">
        <v>10.5</v>
      </c>
      <c r="J157" s="5">
        <v>150</v>
      </c>
      <c r="K157" s="5">
        <v>0.03</v>
      </c>
      <c r="L157" s="5">
        <v>78</v>
      </c>
      <c r="M157" s="5">
        <v>86.4</v>
      </c>
      <c r="N157" s="5">
        <v>0.01</v>
      </c>
      <c r="O157" s="5">
        <v>0.09</v>
      </c>
      <c r="P157" s="5">
        <v>0.06</v>
      </c>
      <c r="Q157" s="5">
        <v>0.21</v>
      </c>
    </row>
    <row r="158" spans="1:17" ht="15.75" thickBot="1" x14ac:dyDescent="0.3">
      <c r="A158" s="4"/>
      <c r="B158" s="5" t="s">
        <v>30</v>
      </c>
      <c r="C158" s="5">
        <f t="shared" ref="C158:Q158" si="22">SUM(C155:C157)</f>
        <v>245</v>
      </c>
      <c r="D158" s="5">
        <f t="shared" si="22"/>
        <v>12.5</v>
      </c>
      <c r="E158" s="5">
        <f t="shared" si="22"/>
        <v>11.83</v>
      </c>
      <c r="F158" s="5">
        <f t="shared" si="22"/>
        <v>30.439999999999998</v>
      </c>
      <c r="G158" s="5">
        <f t="shared" si="22"/>
        <v>278.74</v>
      </c>
      <c r="H158" s="5">
        <f t="shared" si="22"/>
        <v>899.8</v>
      </c>
      <c r="I158" s="5">
        <f t="shared" si="22"/>
        <v>90.4</v>
      </c>
      <c r="J158" s="5">
        <f t="shared" si="22"/>
        <v>626.1</v>
      </c>
      <c r="K158" s="5">
        <f t="shared" si="22"/>
        <v>1.03</v>
      </c>
      <c r="L158" s="5">
        <f t="shared" si="22"/>
        <v>178</v>
      </c>
      <c r="M158" s="5">
        <f t="shared" si="22"/>
        <v>197.5</v>
      </c>
      <c r="N158" s="5">
        <f t="shared" si="22"/>
        <v>0.26</v>
      </c>
      <c r="O158" s="5">
        <f t="shared" si="22"/>
        <v>0.87</v>
      </c>
      <c r="P158" s="5">
        <f t="shared" si="22"/>
        <v>0.56000000000000005</v>
      </c>
      <c r="Q158" s="5">
        <f t="shared" si="22"/>
        <v>6.71</v>
      </c>
    </row>
    <row r="159" spans="1:17" ht="15.75" thickBot="1" x14ac:dyDescent="0.3">
      <c r="A159" s="4"/>
      <c r="B159" s="14" t="s">
        <v>31</v>
      </c>
      <c r="C159" s="18">
        <f>C158+C153+C143</f>
        <v>1080</v>
      </c>
      <c r="D159" s="18">
        <f t="shared" ref="D159:Q159" si="23">D158+D153+D143</f>
        <v>64.69</v>
      </c>
      <c r="E159" s="18">
        <f t="shared" si="23"/>
        <v>61.98</v>
      </c>
      <c r="F159" s="18">
        <f t="shared" si="23"/>
        <v>356.96199999999999</v>
      </c>
      <c r="G159" s="18">
        <f t="shared" si="23"/>
        <v>1758.8600000000001</v>
      </c>
      <c r="H159" s="18">
        <f t="shared" si="23"/>
        <v>1636.54</v>
      </c>
      <c r="I159" s="18">
        <f t="shared" si="23"/>
        <v>331.55</v>
      </c>
      <c r="J159" s="18">
        <f t="shared" si="23"/>
        <v>1409.0900000000001</v>
      </c>
      <c r="K159" s="18">
        <f t="shared" si="23"/>
        <v>28.72</v>
      </c>
      <c r="L159" s="18">
        <f t="shared" si="23"/>
        <v>368.04</v>
      </c>
      <c r="M159" s="18">
        <f t="shared" si="23"/>
        <v>1380.78</v>
      </c>
      <c r="N159" s="18">
        <f t="shared" si="23"/>
        <v>1.37</v>
      </c>
      <c r="O159" s="18">
        <f t="shared" si="23"/>
        <v>1.49</v>
      </c>
      <c r="P159" s="18">
        <f t="shared" si="23"/>
        <v>6.7399999999999993</v>
      </c>
      <c r="Q159" s="18">
        <f t="shared" si="23"/>
        <v>83.62</v>
      </c>
    </row>
    <row r="160" spans="1:17" ht="15.75" thickBot="1" x14ac:dyDescent="0.3">
      <c r="A160" s="30" t="s">
        <v>37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1:17" ht="15.75" thickBot="1" x14ac:dyDescent="0.3">
      <c r="A161" s="4"/>
      <c r="B161" s="14" t="s">
        <v>18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23.25" customHeight="1" thickBot="1" x14ac:dyDescent="0.3">
      <c r="A162" s="17">
        <v>265</v>
      </c>
      <c r="B162" s="20" t="s">
        <v>77</v>
      </c>
      <c r="C162" s="20" t="s">
        <v>38</v>
      </c>
      <c r="D162" s="20">
        <v>21.08</v>
      </c>
      <c r="E162" s="20">
        <v>21.13</v>
      </c>
      <c r="F162" s="20">
        <v>34.44</v>
      </c>
      <c r="G162" s="20">
        <v>408</v>
      </c>
      <c r="H162" s="20">
        <v>20.74</v>
      </c>
      <c r="I162" s="20">
        <v>66.2</v>
      </c>
      <c r="J162" s="20">
        <v>291.60000000000002</v>
      </c>
      <c r="K162" s="20">
        <v>334.23</v>
      </c>
      <c r="L162" s="20">
        <v>4.43</v>
      </c>
      <c r="M162" s="20">
        <v>16.579999999999998</v>
      </c>
      <c r="N162" s="5">
        <v>4.59</v>
      </c>
      <c r="O162" s="5">
        <v>0.1</v>
      </c>
      <c r="P162" s="5">
        <v>0.16</v>
      </c>
      <c r="Q162" s="5">
        <v>12.96</v>
      </c>
    </row>
    <row r="163" spans="1:17" ht="15.75" thickBot="1" x14ac:dyDescent="0.3">
      <c r="A163" s="17">
        <v>382</v>
      </c>
      <c r="B163" s="20" t="s">
        <v>73</v>
      </c>
      <c r="C163" s="20">
        <v>200</v>
      </c>
      <c r="D163" s="20">
        <v>4.08</v>
      </c>
      <c r="E163" s="20">
        <v>3.54</v>
      </c>
      <c r="F163" s="20">
        <v>17.579999999999998</v>
      </c>
      <c r="G163" s="20">
        <v>118.6</v>
      </c>
      <c r="H163" s="20">
        <v>152.22</v>
      </c>
      <c r="I163" s="20">
        <v>21.34</v>
      </c>
      <c r="J163" s="20">
        <v>124.56</v>
      </c>
      <c r="K163" s="20">
        <v>0.48</v>
      </c>
      <c r="L163" s="20">
        <v>24.4</v>
      </c>
      <c r="M163" s="20">
        <v>26.66</v>
      </c>
      <c r="N163" s="5">
        <v>5.6000000000000001E-2</v>
      </c>
      <c r="O163" s="5">
        <v>0.188</v>
      </c>
      <c r="P163" s="5">
        <v>0.16600000000000001</v>
      </c>
      <c r="Q163" s="5">
        <v>1.59</v>
      </c>
    </row>
    <row r="164" spans="1:17" ht="18.75" customHeight="1" thickBot="1" x14ac:dyDescent="0.3">
      <c r="A164" s="4"/>
      <c r="B164" s="5" t="s">
        <v>86</v>
      </c>
      <c r="C164" s="5">
        <v>30</v>
      </c>
      <c r="D164" s="5">
        <v>2.37</v>
      </c>
      <c r="E164" s="5">
        <v>0.3</v>
      </c>
      <c r="F164" s="5">
        <v>14.49</v>
      </c>
      <c r="G164" s="5">
        <v>70.14</v>
      </c>
      <c r="H164" s="5">
        <v>6.9</v>
      </c>
      <c r="I164" s="5">
        <v>9.9</v>
      </c>
      <c r="J164" s="5">
        <v>26.1</v>
      </c>
      <c r="K164" s="5">
        <v>0.33</v>
      </c>
      <c r="L164" s="5" t="s">
        <v>66</v>
      </c>
      <c r="M164" s="5" t="s">
        <v>66</v>
      </c>
      <c r="N164" s="5">
        <v>0.03</v>
      </c>
      <c r="O164" s="5"/>
      <c r="P164" s="5"/>
      <c r="Q164" s="5"/>
    </row>
    <row r="165" spans="1:17" ht="18.75" customHeight="1" thickBot="1" x14ac:dyDescent="0.3">
      <c r="A165" s="4">
        <v>15</v>
      </c>
      <c r="B165" s="5" t="s">
        <v>48</v>
      </c>
      <c r="C165" s="5">
        <v>15</v>
      </c>
      <c r="D165" s="5">
        <v>6.96</v>
      </c>
      <c r="E165" s="5">
        <v>8.85</v>
      </c>
      <c r="F165" s="5" t="s">
        <v>66</v>
      </c>
      <c r="G165" s="5">
        <v>108</v>
      </c>
      <c r="H165" s="5">
        <v>264</v>
      </c>
      <c r="I165" s="5">
        <v>10.5</v>
      </c>
      <c r="J165" s="5">
        <v>150</v>
      </c>
      <c r="K165" s="5">
        <v>0.03</v>
      </c>
      <c r="L165" s="5">
        <v>78</v>
      </c>
      <c r="M165" s="5">
        <v>86.4</v>
      </c>
      <c r="N165" s="5">
        <v>0.01</v>
      </c>
      <c r="O165" s="5">
        <v>0.09</v>
      </c>
      <c r="P165" s="5">
        <v>0.06</v>
      </c>
      <c r="Q165" s="5">
        <v>0.21</v>
      </c>
    </row>
    <row r="166" spans="1:17" ht="15.75" thickBot="1" x14ac:dyDescent="0.3">
      <c r="A166" s="4"/>
      <c r="B166" s="5" t="s">
        <v>30</v>
      </c>
      <c r="C166" s="8">
        <f>SUM(C163:C165)</f>
        <v>245</v>
      </c>
      <c r="D166" s="8">
        <f t="shared" ref="D166:Q166" si="24">SUM(D162:D165)</f>
        <v>34.489999999999995</v>
      </c>
      <c r="E166" s="8">
        <f t="shared" si="24"/>
        <v>33.82</v>
      </c>
      <c r="F166" s="8">
        <f t="shared" si="24"/>
        <v>66.509999999999991</v>
      </c>
      <c r="G166" s="8">
        <f t="shared" si="24"/>
        <v>704.74</v>
      </c>
      <c r="H166" s="8">
        <f t="shared" si="24"/>
        <v>443.86</v>
      </c>
      <c r="I166" s="8">
        <f t="shared" si="24"/>
        <v>107.94000000000001</v>
      </c>
      <c r="J166" s="8">
        <f t="shared" si="24"/>
        <v>592.26</v>
      </c>
      <c r="K166" s="8">
        <f t="shared" si="24"/>
        <v>335.07</v>
      </c>
      <c r="L166" s="8">
        <f t="shared" si="24"/>
        <v>106.83</v>
      </c>
      <c r="M166" s="8">
        <f t="shared" si="24"/>
        <v>129.63999999999999</v>
      </c>
      <c r="N166" s="8">
        <f t="shared" si="24"/>
        <v>4.6859999999999999</v>
      </c>
      <c r="O166" s="8">
        <f t="shared" si="24"/>
        <v>0.378</v>
      </c>
      <c r="P166" s="8">
        <f t="shared" si="24"/>
        <v>0.38600000000000001</v>
      </c>
      <c r="Q166" s="8">
        <f t="shared" si="24"/>
        <v>14.760000000000002</v>
      </c>
    </row>
    <row r="167" spans="1:17" x14ac:dyDescent="0.25">
      <c r="A167" s="36"/>
      <c r="B167" s="38" t="s">
        <v>23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22"/>
      <c r="O167" s="22"/>
      <c r="P167" s="22"/>
      <c r="Q167" s="22"/>
    </row>
    <row r="168" spans="1:17" ht="15.75" thickBot="1" x14ac:dyDescent="0.3">
      <c r="A168" s="37"/>
      <c r="B168" s="39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23"/>
      <c r="O168" s="23"/>
      <c r="P168" s="23"/>
      <c r="Q168" s="23"/>
    </row>
    <row r="169" spans="1:17" ht="61.5" customHeight="1" thickBot="1" x14ac:dyDescent="0.3">
      <c r="A169" s="4">
        <v>45</v>
      </c>
      <c r="B169" s="5" t="s">
        <v>82</v>
      </c>
      <c r="C169" s="5">
        <v>60</v>
      </c>
      <c r="D169" s="17">
        <v>0.79</v>
      </c>
      <c r="E169" s="13">
        <v>3.83</v>
      </c>
      <c r="F169" s="13">
        <v>3.88</v>
      </c>
      <c r="G169" s="13">
        <v>36</v>
      </c>
      <c r="H169" s="13">
        <v>14.99</v>
      </c>
      <c r="I169" s="13">
        <v>10</v>
      </c>
      <c r="J169" s="13">
        <v>17.88</v>
      </c>
      <c r="K169" s="13">
        <v>17.68</v>
      </c>
      <c r="L169" s="13">
        <v>0.28999999999999998</v>
      </c>
      <c r="M169" s="13">
        <v>382.59</v>
      </c>
      <c r="N169" s="5">
        <v>5.24</v>
      </c>
      <c r="O169" s="5">
        <v>1.4E-2</v>
      </c>
      <c r="P169" s="5">
        <v>0.02</v>
      </c>
      <c r="Q169" s="5">
        <v>448.19</v>
      </c>
    </row>
    <row r="170" spans="1:17" ht="26.25" thickBot="1" x14ac:dyDescent="0.3">
      <c r="A170" s="4">
        <v>96</v>
      </c>
      <c r="B170" s="5" t="s">
        <v>110</v>
      </c>
      <c r="C170" s="5">
        <v>250</v>
      </c>
      <c r="D170" s="5">
        <v>2.02</v>
      </c>
      <c r="E170" s="5">
        <v>5.4</v>
      </c>
      <c r="F170" s="5">
        <v>12.22</v>
      </c>
      <c r="G170" s="5">
        <v>107.25</v>
      </c>
      <c r="H170" s="5">
        <v>24</v>
      </c>
      <c r="I170" s="5">
        <v>56.5</v>
      </c>
      <c r="J170" s="5">
        <v>1</v>
      </c>
      <c r="K170" s="5" t="s">
        <v>66</v>
      </c>
      <c r="L170" s="5">
        <v>1219.5</v>
      </c>
      <c r="M170" s="5">
        <v>2.1</v>
      </c>
      <c r="N170" s="5">
        <v>0.1</v>
      </c>
      <c r="O170" s="5">
        <v>0.52</v>
      </c>
      <c r="P170" s="5">
        <v>0.98</v>
      </c>
      <c r="Q170" s="5">
        <v>11.6</v>
      </c>
    </row>
    <row r="171" spans="1:17" ht="42.75" customHeight="1" thickBot="1" x14ac:dyDescent="0.3">
      <c r="A171" s="4">
        <v>233</v>
      </c>
      <c r="B171" s="5" t="s">
        <v>111</v>
      </c>
      <c r="C171" s="5">
        <v>200</v>
      </c>
      <c r="D171" s="5">
        <v>13.6</v>
      </c>
      <c r="E171" s="5">
        <v>13.62</v>
      </c>
      <c r="F171" s="5">
        <v>19.34</v>
      </c>
      <c r="G171" s="5">
        <v>254</v>
      </c>
      <c r="H171" s="5">
        <v>118.32</v>
      </c>
      <c r="I171" s="5">
        <v>47.04</v>
      </c>
      <c r="J171" s="5">
        <v>204</v>
      </c>
      <c r="K171" s="5">
        <v>1.22</v>
      </c>
      <c r="L171" s="5">
        <v>57.6</v>
      </c>
      <c r="M171" s="5">
        <v>106.8</v>
      </c>
      <c r="N171" s="5">
        <v>0.12</v>
      </c>
      <c r="O171" s="5">
        <v>0.12</v>
      </c>
      <c r="P171" s="5">
        <v>1.8</v>
      </c>
      <c r="Q171" s="5">
        <v>8.9</v>
      </c>
    </row>
    <row r="172" spans="1:17" ht="42.75" customHeight="1" thickBot="1" x14ac:dyDescent="0.3">
      <c r="A172" s="23">
        <v>389</v>
      </c>
      <c r="B172" s="5" t="s">
        <v>112</v>
      </c>
      <c r="C172" s="5">
        <v>200</v>
      </c>
      <c r="D172" s="5">
        <v>1</v>
      </c>
      <c r="E172" s="5">
        <v>0.2</v>
      </c>
      <c r="F172" s="5">
        <v>20.2</v>
      </c>
      <c r="G172" s="5">
        <v>86.6</v>
      </c>
      <c r="H172" s="5">
        <v>14</v>
      </c>
      <c r="I172" s="5">
        <v>8</v>
      </c>
      <c r="J172" s="5">
        <v>14</v>
      </c>
      <c r="K172" s="5">
        <v>2.8</v>
      </c>
      <c r="L172" s="5"/>
      <c r="M172" s="5"/>
      <c r="N172" s="5">
        <v>0.02</v>
      </c>
      <c r="O172" s="5"/>
      <c r="P172" s="5"/>
      <c r="Q172" s="5">
        <v>4</v>
      </c>
    </row>
    <row r="173" spans="1:17" ht="15.75" thickBot="1" x14ac:dyDescent="0.3">
      <c r="A173" s="4"/>
      <c r="B173" s="5" t="s">
        <v>86</v>
      </c>
      <c r="C173" s="5">
        <v>20</v>
      </c>
      <c r="D173" s="5">
        <v>1.58</v>
      </c>
      <c r="E173" s="5">
        <v>0.2</v>
      </c>
      <c r="F173" s="5">
        <v>9.66</v>
      </c>
      <c r="G173" s="5">
        <v>46.76</v>
      </c>
      <c r="H173" s="5">
        <v>4.5999999999999996</v>
      </c>
      <c r="I173" s="5">
        <v>6.6</v>
      </c>
      <c r="J173" s="5"/>
      <c r="K173" s="5">
        <v>0.22</v>
      </c>
      <c r="L173" s="5"/>
      <c r="M173" s="5">
        <v>17.399999999999999</v>
      </c>
      <c r="N173" s="5">
        <v>0.02</v>
      </c>
      <c r="O173" s="5"/>
      <c r="P173" s="5"/>
      <c r="Q173" s="5"/>
    </row>
    <row r="174" spans="1:17" ht="26.25" thickBot="1" x14ac:dyDescent="0.3">
      <c r="A174" s="23"/>
      <c r="B174" s="5" t="s">
        <v>87</v>
      </c>
      <c r="C174" s="5">
        <v>30</v>
      </c>
      <c r="D174" s="5">
        <v>10.58</v>
      </c>
      <c r="E174" s="5">
        <v>0.33</v>
      </c>
      <c r="F174" s="5">
        <v>14.832000000000001</v>
      </c>
      <c r="G174" s="5">
        <v>68.97</v>
      </c>
      <c r="H174" s="5">
        <v>6.9</v>
      </c>
      <c r="I174" s="5">
        <v>7.5</v>
      </c>
      <c r="J174" s="5"/>
      <c r="K174" s="5">
        <v>0.93</v>
      </c>
      <c r="L174" s="5"/>
      <c r="M174" s="5">
        <v>31.8</v>
      </c>
      <c r="N174" s="5">
        <v>0.03</v>
      </c>
      <c r="O174" s="5"/>
      <c r="P174" s="5"/>
      <c r="Q174" s="5"/>
    </row>
    <row r="175" spans="1:17" ht="15.75" thickBot="1" x14ac:dyDescent="0.3">
      <c r="A175" s="4"/>
      <c r="B175" s="5" t="s">
        <v>30</v>
      </c>
      <c r="C175" s="8">
        <f t="shared" ref="C175:Q175" si="25">SUM(C169:C174)</f>
        <v>760</v>
      </c>
      <c r="D175" s="8">
        <f t="shared" si="25"/>
        <v>29.57</v>
      </c>
      <c r="E175" s="8">
        <f t="shared" si="25"/>
        <v>23.58</v>
      </c>
      <c r="F175" s="8">
        <f t="shared" si="25"/>
        <v>80.132000000000005</v>
      </c>
      <c r="G175" s="8">
        <f t="shared" si="25"/>
        <v>599.58000000000004</v>
      </c>
      <c r="H175" s="8">
        <f t="shared" si="25"/>
        <v>182.81</v>
      </c>
      <c r="I175" s="8">
        <f t="shared" si="25"/>
        <v>135.63999999999999</v>
      </c>
      <c r="J175" s="8">
        <f t="shared" si="25"/>
        <v>236.88</v>
      </c>
      <c r="K175" s="8">
        <f t="shared" si="25"/>
        <v>22.849999999999998</v>
      </c>
      <c r="L175" s="8">
        <f t="shared" si="25"/>
        <v>1277.3899999999999</v>
      </c>
      <c r="M175" s="8">
        <f t="shared" si="25"/>
        <v>540.68999999999994</v>
      </c>
      <c r="N175" s="8">
        <f t="shared" si="25"/>
        <v>5.5299999999999994</v>
      </c>
      <c r="O175" s="8">
        <f t="shared" si="25"/>
        <v>0.65400000000000003</v>
      </c>
      <c r="P175" s="8">
        <f t="shared" si="25"/>
        <v>2.8</v>
      </c>
      <c r="Q175" s="8">
        <f t="shared" si="25"/>
        <v>472.69</v>
      </c>
    </row>
    <row r="176" spans="1:17" ht="15.75" thickBot="1" x14ac:dyDescent="0.3">
      <c r="A176" s="4"/>
      <c r="B176" s="14" t="s">
        <v>45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.75" thickBot="1" x14ac:dyDescent="0.3">
      <c r="A177" s="4">
        <v>376</v>
      </c>
      <c r="B177" s="5" t="s">
        <v>20</v>
      </c>
      <c r="C177" s="5" t="s">
        <v>65</v>
      </c>
      <c r="D177" s="5">
        <v>7.0000000000000007E-2</v>
      </c>
      <c r="E177" s="5">
        <v>0.02</v>
      </c>
      <c r="F177" s="5">
        <v>15</v>
      </c>
      <c r="G177" s="5">
        <v>60</v>
      </c>
      <c r="H177" s="5">
        <v>11.1</v>
      </c>
      <c r="I177" s="5">
        <v>1.4</v>
      </c>
      <c r="J177" s="5">
        <v>2.8</v>
      </c>
      <c r="K177" s="5">
        <v>0.28000000000000003</v>
      </c>
      <c r="L177" s="5" t="s">
        <v>66</v>
      </c>
      <c r="M177" s="5" t="s">
        <v>66</v>
      </c>
      <c r="N177" s="5" t="s">
        <v>66</v>
      </c>
      <c r="O177" s="5" t="s">
        <v>66</v>
      </c>
      <c r="P177" s="5">
        <v>0.02</v>
      </c>
      <c r="Q177" s="5">
        <v>0.03</v>
      </c>
    </row>
    <row r="178" spans="1:17" ht="15.75" thickBot="1" x14ac:dyDescent="0.3">
      <c r="A178" s="4"/>
      <c r="B178" s="5" t="s">
        <v>46</v>
      </c>
      <c r="C178" s="5">
        <v>50</v>
      </c>
      <c r="D178" s="5">
        <v>3.95</v>
      </c>
      <c r="E178" s="5">
        <v>0.5</v>
      </c>
      <c r="F178" s="5">
        <v>24.15</v>
      </c>
      <c r="G178" s="5">
        <v>116.9</v>
      </c>
      <c r="H178" s="5">
        <v>11.5</v>
      </c>
      <c r="I178" s="5">
        <v>13.2</v>
      </c>
      <c r="J178" s="5"/>
      <c r="K178" s="5">
        <v>0.44</v>
      </c>
      <c r="L178" s="5"/>
      <c r="M178" s="5">
        <v>34.799999999999997</v>
      </c>
      <c r="N178" s="5">
        <v>0.04</v>
      </c>
      <c r="O178" s="5"/>
      <c r="P178" s="5"/>
      <c r="Q178" s="5"/>
    </row>
    <row r="179" spans="1:17" ht="15.75" thickBot="1" x14ac:dyDescent="0.3">
      <c r="A179" s="4"/>
      <c r="B179" s="5" t="s">
        <v>30</v>
      </c>
      <c r="C179" s="5">
        <f>SUM(C178)</f>
        <v>50</v>
      </c>
      <c r="D179" s="5">
        <f t="shared" ref="D179:K179" si="26">SUM(D177:D178)</f>
        <v>4.0200000000000005</v>
      </c>
      <c r="E179" s="5">
        <f t="shared" si="26"/>
        <v>0.52</v>
      </c>
      <c r="F179" s="5">
        <f t="shared" si="26"/>
        <v>39.15</v>
      </c>
      <c r="G179" s="5">
        <f t="shared" si="26"/>
        <v>176.9</v>
      </c>
      <c r="H179" s="5">
        <f t="shared" si="26"/>
        <v>22.6</v>
      </c>
      <c r="I179" s="5">
        <f t="shared" si="26"/>
        <v>14.6</v>
      </c>
      <c r="J179" s="5">
        <f t="shared" si="26"/>
        <v>2.8</v>
      </c>
      <c r="K179" s="5">
        <f t="shared" si="26"/>
        <v>0.72</v>
      </c>
      <c r="L179" s="5"/>
      <c r="M179" s="5">
        <f>SUM(M177:M178)</f>
        <v>34.799999999999997</v>
      </c>
      <c r="N179" s="5">
        <f>SUM(N177:N178)</f>
        <v>0.04</v>
      </c>
      <c r="O179" s="5"/>
      <c r="P179" s="5">
        <f>SUM(P177:P178)</f>
        <v>0.02</v>
      </c>
      <c r="Q179" s="5">
        <f>SUM(Q177:Q178)</f>
        <v>0.03</v>
      </c>
    </row>
    <row r="180" spans="1:17" ht="15.75" thickBot="1" x14ac:dyDescent="0.3">
      <c r="A180" s="4"/>
      <c r="B180" s="14" t="s">
        <v>31</v>
      </c>
      <c r="C180" s="18">
        <f>C179+C175+C166</f>
        <v>1055</v>
      </c>
      <c r="D180" s="18">
        <f t="shared" ref="D180:Q180" si="27">D179+D175+D166</f>
        <v>68.08</v>
      </c>
      <c r="E180" s="18">
        <f t="shared" si="27"/>
        <v>57.92</v>
      </c>
      <c r="F180" s="18">
        <f t="shared" si="27"/>
        <v>185.792</v>
      </c>
      <c r="G180" s="18">
        <f t="shared" si="27"/>
        <v>1481.22</v>
      </c>
      <c r="H180" s="18">
        <f t="shared" si="27"/>
        <v>649.27</v>
      </c>
      <c r="I180" s="18">
        <f t="shared" si="27"/>
        <v>258.18</v>
      </c>
      <c r="J180" s="18">
        <f t="shared" si="27"/>
        <v>831.94</v>
      </c>
      <c r="K180" s="18">
        <f t="shared" si="27"/>
        <v>358.64</v>
      </c>
      <c r="L180" s="18">
        <f t="shared" si="27"/>
        <v>1384.2199999999998</v>
      </c>
      <c r="M180" s="18">
        <f t="shared" si="27"/>
        <v>705.12999999999988</v>
      </c>
      <c r="N180" s="18">
        <f t="shared" si="27"/>
        <v>10.256</v>
      </c>
      <c r="O180" s="18">
        <f t="shared" si="27"/>
        <v>1.032</v>
      </c>
      <c r="P180" s="18">
        <f t="shared" si="27"/>
        <v>3.206</v>
      </c>
      <c r="Q180" s="18">
        <f t="shared" si="27"/>
        <v>487.47999999999996</v>
      </c>
    </row>
    <row r="181" spans="1:17" ht="15.75" thickBot="1" x14ac:dyDescent="0.3">
      <c r="A181" s="30" t="s">
        <v>39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x14ac:dyDescent="0.25">
      <c r="A182" s="36"/>
      <c r="B182" s="38" t="s">
        <v>18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22"/>
      <c r="O182" s="22"/>
      <c r="P182" s="22"/>
      <c r="Q182" s="22"/>
    </row>
    <row r="183" spans="1:17" ht="15.75" thickBot="1" x14ac:dyDescent="0.3">
      <c r="A183" s="37"/>
      <c r="B183" s="39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23"/>
      <c r="O183" s="23"/>
      <c r="P183" s="23"/>
      <c r="Q183" s="23"/>
    </row>
    <row r="184" spans="1:17" ht="55.5" customHeight="1" thickBot="1" x14ac:dyDescent="0.3">
      <c r="A184" s="4">
        <v>243</v>
      </c>
      <c r="B184" s="5" t="s">
        <v>78</v>
      </c>
      <c r="C184" s="5">
        <v>55</v>
      </c>
      <c r="D184" s="5">
        <v>5.75</v>
      </c>
      <c r="E184" s="5">
        <v>12.7</v>
      </c>
      <c r="F184" s="5">
        <v>0.7</v>
      </c>
      <c r="G184" s="5">
        <v>141</v>
      </c>
      <c r="H184" s="5">
        <v>14</v>
      </c>
      <c r="I184" s="5">
        <v>8</v>
      </c>
      <c r="J184" s="5">
        <v>67</v>
      </c>
      <c r="K184" s="5">
        <v>0.9</v>
      </c>
      <c r="L184" s="5">
        <v>20</v>
      </c>
      <c r="M184" s="5">
        <v>22.5</v>
      </c>
      <c r="N184" s="5">
        <v>0.2</v>
      </c>
      <c r="O184" s="5">
        <v>0.05</v>
      </c>
      <c r="P184" s="5">
        <v>1.1000000000000001</v>
      </c>
      <c r="Q184" s="5" t="s">
        <v>66</v>
      </c>
    </row>
    <row r="185" spans="1:17" ht="20.25" customHeight="1" thickBot="1" x14ac:dyDescent="0.3">
      <c r="A185" s="4">
        <v>321</v>
      </c>
      <c r="B185" s="5" t="s">
        <v>56</v>
      </c>
      <c r="C185" s="5">
        <v>150</v>
      </c>
      <c r="D185" s="5">
        <v>3.87</v>
      </c>
      <c r="E185" s="5">
        <v>5.24</v>
      </c>
      <c r="F185" s="5">
        <v>16.73</v>
      </c>
      <c r="G185" s="5">
        <v>125.16</v>
      </c>
      <c r="H185" s="5">
        <v>100.1</v>
      </c>
      <c r="I185" s="5">
        <v>34.33</v>
      </c>
      <c r="J185" s="5">
        <v>66.83</v>
      </c>
      <c r="K185" s="5">
        <v>1.35</v>
      </c>
      <c r="L185" s="5" t="s">
        <v>66</v>
      </c>
      <c r="M185" s="5">
        <v>92.33</v>
      </c>
      <c r="N185" s="5">
        <v>4.4999999999999998E-2</v>
      </c>
      <c r="O185" s="5">
        <v>0.05</v>
      </c>
      <c r="P185" s="5">
        <v>1.1200000000000001</v>
      </c>
      <c r="Q185" s="5">
        <v>28.6</v>
      </c>
    </row>
    <row r="186" spans="1:17" ht="57" customHeight="1" thickBot="1" x14ac:dyDescent="0.3">
      <c r="A186" s="23">
        <v>209</v>
      </c>
      <c r="B186" s="5" t="s">
        <v>79</v>
      </c>
      <c r="C186" s="5">
        <v>40</v>
      </c>
      <c r="D186" s="5">
        <v>5.08</v>
      </c>
      <c r="E186" s="5">
        <v>4.5999999999999996</v>
      </c>
      <c r="F186" s="5">
        <v>0.28000000000000003</v>
      </c>
      <c r="G186" s="5">
        <v>63</v>
      </c>
      <c r="H186" s="5">
        <v>22</v>
      </c>
      <c r="I186" s="5">
        <v>4.8</v>
      </c>
      <c r="J186" s="5">
        <v>76.8</v>
      </c>
      <c r="K186" s="5">
        <v>1</v>
      </c>
      <c r="L186" s="5">
        <v>100</v>
      </c>
      <c r="M186" s="5">
        <v>104</v>
      </c>
      <c r="N186" s="5">
        <v>0.03</v>
      </c>
      <c r="O186" s="5">
        <v>0.18</v>
      </c>
      <c r="P186" s="5">
        <v>1.7999999999999999E-2</v>
      </c>
      <c r="Q186" s="5" t="s">
        <v>66</v>
      </c>
    </row>
    <row r="187" spans="1:17" ht="20.25" customHeight="1" thickBot="1" x14ac:dyDescent="0.3">
      <c r="A187" s="4">
        <v>376</v>
      </c>
      <c r="B187" s="5" t="s">
        <v>20</v>
      </c>
      <c r="C187" s="5" t="s">
        <v>65</v>
      </c>
      <c r="D187" s="5">
        <v>7.0000000000000007E-2</v>
      </c>
      <c r="E187" s="5">
        <v>0.02</v>
      </c>
      <c r="F187" s="5">
        <v>15</v>
      </c>
      <c r="G187" s="5">
        <v>60</v>
      </c>
      <c r="H187" s="5">
        <v>11.1</v>
      </c>
      <c r="I187" s="5">
        <v>1.4</v>
      </c>
      <c r="J187" s="5">
        <v>2.8</v>
      </c>
      <c r="K187" s="5">
        <v>0.28000000000000003</v>
      </c>
      <c r="L187" s="5" t="s">
        <v>66</v>
      </c>
      <c r="M187" s="5" t="s">
        <v>66</v>
      </c>
      <c r="N187" s="5" t="s">
        <v>66</v>
      </c>
      <c r="O187" s="5" t="s">
        <v>66</v>
      </c>
      <c r="P187" s="5">
        <v>0.02</v>
      </c>
      <c r="Q187" s="5">
        <v>0.03</v>
      </c>
    </row>
    <row r="188" spans="1:17" ht="15.75" thickBot="1" x14ac:dyDescent="0.3">
      <c r="A188" s="4"/>
      <c r="B188" s="5" t="s">
        <v>86</v>
      </c>
      <c r="C188" s="5">
        <v>30</v>
      </c>
      <c r="D188" s="5">
        <v>2.37</v>
      </c>
      <c r="E188" s="5">
        <v>0.3</v>
      </c>
      <c r="F188" s="5">
        <v>14.49</v>
      </c>
      <c r="G188" s="5">
        <v>70.14</v>
      </c>
      <c r="H188" s="5">
        <v>6.9</v>
      </c>
      <c r="I188" s="5">
        <v>9.9</v>
      </c>
      <c r="J188" s="5">
        <v>26.1</v>
      </c>
      <c r="K188" s="5">
        <v>0.33</v>
      </c>
      <c r="L188" s="5" t="s">
        <v>66</v>
      </c>
      <c r="M188" s="5" t="s">
        <v>66</v>
      </c>
      <c r="N188" s="5">
        <v>0.03</v>
      </c>
      <c r="O188" s="5"/>
      <c r="P188" s="5"/>
      <c r="Q188" s="5"/>
    </row>
    <row r="189" spans="1:17" ht="15.75" thickBot="1" x14ac:dyDescent="0.3">
      <c r="A189" s="23">
        <v>15</v>
      </c>
      <c r="B189" s="5" t="s">
        <v>48</v>
      </c>
      <c r="C189" s="5">
        <v>15</v>
      </c>
      <c r="D189" s="5">
        <v>6.96</v>
      </c>
      <c r="E189" s="5">
        <v>8.85</v>
      </c>
      <c r="F189" s="5" t="s">
        <v>66</v>
      </c>
      <c r="G189" s="5">
        <v>108</v>
      </c>
      <c r="H189" s="5">
        <v>264</v>
      </c>
      <c r="I189" s="5">
        <v>10.5</v>
      </c>
      <c r="J189" s="5">
        <v>150</v>
      </c>
      <c r="K189" s="5">
        <v>0.03</v>
      </c>
      <c r="L189" s="5">
        <v>78</v>
      </c>
      <c r="M189" s="5">
        <v>86.4</v>
      </c>
      <c r="N189" s="5">
        <v>0.01</v>
      </c>
      <c r="O189" s="5">
        <v>0.09</v>
      </c>
      <c r="P189" s="5">
        <v>0.06</v>
      </c>
      <c r="Q189" s="5">
        <v>0.21</v>
      </c>
    </row>
    <row r="190" spans="1:17" ht="15.75" thickBot="1" x14ac:dyDescent="0.3">
      <c r="A190" s="4"/>
      <c r="B190" s="5" t="s">
        <v>30</v>
      </c>
      <c r="C190" s="8">
        <f t="shared" ref="C190:Q190" si="28">SUM(C184:C189)</f>
        <v>290</v>
      </c>
      <c r="D190" s="8">
        <f t="shared" si="28"/>
        <v>24.1</v>
      </c>
      <c r="E190" s="8">
        <f t="shared" si="28"/>
        <v>31.71</v>
      </c>
      <c r="F190" s="8">
        <f t="shared" si="28"/>
        <v>47.2</v>
      </c>
      <c r="G190" s="8">
        <f t="shared" si="28"/>
        <v>567.29999999999995</v>
      </c>
      <c r="H190" s="8">
        <f t="shared" si="28"/>
        <v>418.1</v>
      </c>
      <c r="I190" s="8">
        <f t="shared" si="28"/>
        <v>68.929999999999993</v>
      </c>
      <c r="J190" s="8">
        <f t="shared" si="28"/>
        <v>389.53</v>
      </c>
      <c r="K190" s="8">
        <f t="shared" si="28"/>
        <v>3.89</v>
      </c>
      <c r="L190" s="8">
        <f t="shared" si="28"/>
        <v>198</v>
      </c>
      <c r="M190" s="8">
        <f t="shared" si="28"/>
        <v>305.23</v>
      </c>
      <c r="N190" s="8">
        <f t="shared" si="28"/>
        <v>0.31500000000000006</v>
      </c>
      <c r="O190" s="8">
        <f t="shared" si="28"/>
        <v>0.37</v>
      </c>
      <c r="P190" s="8">
        <f t="shared" si="28"/>
        <v>2.3180000000000001</v>
      </c>
      <c r="Q190" s="8">
        <f t="shared" si="28"/>
        <v>28.840000000000003</v>
      </c>
    </row>
    <row r="191" spans="1:17" x14ac:dyDescent="0.25">
      <c r="A191" s="36"/>
      <c r="B191" s="38" t="s">
        <v>23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22"/>
      <c r="O191" s="22"/>
      <c r="P191" s="22"/>
      <c r="Q191" s="22"/>
    </row>
    <row r="192" spans="1:17" ht="15.75" thickBot="1" x14ac:dyDescent="0.3">
      <c r="A192" s="37"/>
      <c r="B192" s="39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23"/>
      <c r="O192" s="23"/>
      <c r="P192" s="23"/>
      <c r="Q192" s="23"/>
    </row>
    <row r="193" spans="1:17" ht="26.25" thickBot="1" x14ac:dyDescent="0.3">
      <c r="A193" s="15" t="s">
        <v>50</v>
      </c>
      <c r="B193" s="16" t="s">
        <v>52</v>
      </c>
      <c r="C193" s="26">
        <v>60</v>
      </c>
      <c r="D193" s="26">
        <v>0.79</v>
      </c>
      <c r="E193" s="26">
        <v>3.83</v>
      </c>
      <c r="F193" s="26">
        <v>3.88</v>
      </c>
      <c r="G193" s="26">
        <v>36</v>
      </c>
      <c r="H193" s="26">
        <v>14.99</v>
      </c>
      <c r="I193" s="26">
        <v>10</v>
      </c>
      <c r="J193" s="26">
        <v>17.88</v>
      </c>
      <c r="K193" s="26">
        <v>17.68</v>
      </c>
      <c r="L193" s="26">
        <v>0.28999999999999998</v>
      </c>
      <c r="M193" s="26">
        <v>382.59</v>
      </c>
      <c r="N193" s="5">
        <v>5.24</v>
      </c>
      <c r="O193" s="5">
        <v>1.4E-2</v>
      </c>
      <c r="P193" s="5">
        <v>0.02</v>
      </c>
      <c r="Q193" s="5">
        <v>448.19</v>
      </c>
    </row>
    <row r="194" spans="1:17" ht="26.25" thickBot="1" x14ac:dyDescent="0.3">
      <c r="A194" s="4">
        <v>101</v>
      </c>
      <c r="B194" s="5" t="s">
        <v>97</v>
      </c>
      <c r="C194" s="5">
        <v>250</v>
      </c>
      <c r="D194" s="5">
        <v>1.98</v>
      </c>
      <c r="E194" s="5">
        <v>2.71</v>
      </c>
      <c r="F194" s="5">
        <v>12.11</v>
      </c>
      <c r="G194" s="5">
        <v>85.75</v>
      </c>
      <c r="H194" s="5">
        <v>26.5</v>
      </c>
      <c r="I194" s="5">
        <v>36.4</v>
      </c>
      <c r="J194" s="5">
        <v>51.4</v>
      </c>
      <c r="K194" s="5">
        <v>0.92</v>
      </c>
      <c r="L194" s="5" t="s">
        <v>66</v>
      </c>
      <c r="M194" s="5">
        <v>203</v>
      </c>
      <c r="N194" s="5">
        <v>0.08</v>
      </c>
      <c r="O194" s="5">
        <v>0.05</v>
      </c>
      <c r="P194" s="5">
        <v>0.99</v>
      </c>
      <c r="Q194" s="5">
        <v>11</v>
      </c>
    </row>
    <row r="195" spans="1:17" ht="45.75" customHeight="1" thickBot="1" x14ac:dyDescent="0.3">
      <c r="A195" s="4">
        <v>268</v>
      </c>
      <c r="B195" s="5" t="s">
        <v>75</v>
      </c>
      <c r="C195" s="5" t="s">
        <v>76</v>
      </c>
      <c r="D195" s="5">
        <v>8.5</v>
      </c>
      <c r="E195" s="5">
        <v>21.72</v>
      </c>
      <c r="F195" s="5">
        <v>8.59</v>
      </c>
      <c r="G195" s="5">
        <v>265.2</v>
      </c>
      <c r="H195" s="5">
        <v>7.65</v>
      </c>
      <c r="I195" s="5">
        <v>20.74</v>
      </c>
      <c r="J195" s="5">
        <v>120</v>
      </c>
      <c r="K195" s="5">
        <v>1.33</v>
      </c>
      <c r="L195" s="5">
        <v>24.37</v>
      </c>
      <c r="M195" s="5">
        <v>29.3</v>
      </c>
      <c r="N195" s="5">
        <v>0.23</v>
      </c>
      <c r="O195" s="5">
        <v>0.23400000000000001</v>
      </c>
      <c r="P195" s="5">
        <v>6.5000000000000002E-2</v>
      </c>
      <c r="Q195" s="5">
        <v>1.9</v>
      </c>
    </row>
    <row r="196" spans="1:17" ht="57.75" customHeight="1" thickBot="1" x14ac:dyDescent="0.3">
      <c r="A196" s="4">
        <v>203</v>
      </c>
      <c r="B196" s="5" t="s">
        <v>81</v>
      </c>
      <c r="C196" s="5">
        <v>150</v>
      </c>
      <c r="D196" s="5">
        <v>5.73</v>
      </c>
      <c r="E196" s="5">
        <v>6.07</v>
      </c>
      <c r="F196" s="5">
        <v>31.98</v>
      </c>
      <c r="G196" s="5">
        <v>205</v>
      </c>
      <c r="H196" s="5">
        <v>9.7799999999999994</v>
      </c>
      <c r="I196" s="5">
        <v>7.9</v>
      </c>
      <c r="J196" s="5">
        <v>39.450000000000003</v>
      </c>
      <c r="K196" s="5">
        <v>0.81</v>
      </c>
      <c r="L196" s="5">
        <v>30</v>
      </c>
      <c r="M196" s="5">
        <v>0.74</v>
      </c>
      <c r="N196" s="5">
        <v>0.03</v>
      </c>
      <c r="O196" s="5">
        <v>0.55000000000000004</v>
      </c>
      <c r="P196" s="5">
        <v>1.5</v>
      </c>
      <c r="Q196" s="5" t="s">
        <v>66</v>
      </c>
    </row>
    <row r="197" spans="1:17" ht="26.25" thickBot="1" x14ac:dyDescent="0.3">
      <c r="A197" s="4">
        <v>348</v>
      </c>
      <c r="B197" s="5" t="s">
        <v>120</v>
      </c>
      <c r="C197" s="5">
        <v>200</v>
      </c>
      <c r="D197" s="5">
        <v>0.66</v>
      </c>
      <c r="E197" s="5">
        <v>0.08</v>
      </c>
      <c r="F197" s="5">
        <v>32.01</v>
      </c>
      <c r="G197" s="5">
        <v>132.80000000000001</v>
      </c>
      <c r="H197" s="5">
        <v>32.4</v>
      </c>
      <c r="I197" s="5">
        <v>17.399999999999999</v>
      </c>
      <c r="J197" s="5">
        <v>23.4</v>
      </c>
      <c r="K197" s="5">
        <v>0.7</v>
      </c>
      <c r="L197" s="5" t="s">
        <v>66</v>
      </c>
      <c r="M197" s="5">
        <v>40.799999999999997</v>
      </c>
      <c r="N197" s="5">
        <v>1.6E-2</v>
      </c>
      <c r="O197" s="5">
        <v>2.4E-2</v>
      </c>
      <c r="P197" s="5">
        <v>0.26</v>
      </c>
      <c r="Q197" s="5">
        <v>0.73</v>
      </c>
    </row>
    <row r="198" spans="1:17" ht="15.75" thickBot="1" x14ac:dyDescent="0.3">
      <c r="A198" s="23"/>
      <c r="B198" s="5" t="s">
        <v>86</v>
      </c>
      <c r="C198" s="5">
        <v>20</v>
      </c>
      <c r="D198" s="5">
        <v>1.58</v>
      </c>
      <c r="E198" s="5">
        <v>0.2</v>
      </c>
      <c r="F198" s="5">
        <v>9.66</v>
      </c>
      <c r="G198" s="5">
        <v>46.76</v>
      </c>
      <c r="H198" s="5">
        <v>4.5999999999999996</v>
      </c>
      <c r="I198" s="5">
        <v>6.6</v>
      </c>
      <c r="J198" s="5"/>
      <c r="K198" s="5">
        <v>0.22</v>
      </c>
      <c r="L198" s="5"/>
      <c r="M198" s="5">
        <v>17.399999999999999</v>
      </c>
      <c r="N198" s="5">
        <v>0.02</v>
      </c>
      <c r="O198" s="5"/>
      <c r="P198" s="5"/>
      <c r="Q198" s="5"/>
    </row>
    <row r="199" spans="1:17" ht="26.25" thickBot="1" x14ac:dyDescent="0.3">
      <c r="A199" s="4"/>
      <c r="B199" s="5" t="s">
        <v>87</v>
      </c>
      <c r="C199" s="5">
        <v>30</v>
      </c>
      <c r="D199" s="5">
        <v>10.58</v>
      </c>
      <c r="E199" s="5">
        <v>0.33</v>
      </c>
      <c r="F199" s="5">
        <v>14.832000000000001</v>
      </c>
      <c r="G199" s="5">
        <v>68.97</v>
      </c>
      <c r="H199" s="5">
        <v>6.9</v>
      </c>
      <c r="I199" s="5">
        <v>7.5</v>
      </c>
      <c r="J199" s="5"/>
      <c r="K199" s="5">
        <v>0.93</v>
      </c>
      <c r="L199" s="5"/>
      <c r="M199" s="5">
        <v>31.8</v>
      </c>
      <c r="N199" s="5">
        <v>0.03</v>
      </c>
      <c r="O199" s="5"/>
      <c r="P199" s="5"/>
      <c r="Q199" s="5"/>
    </row>
    <row r="200" spans="1:17" ht="15.75" thickBot="1" x14ac:dyDescent="0.3">
      <c r="A200" s="4"/>
      <c r="B200" s="5" t="s">
        <v>30</v>
      </c>
      <c r="C200" s="8">
        <f t="shared" ref="C200:Q200" si="29">SUM(C193:C199)</f>
        <v>710</v>
      </c>
      <c r="D200" s="8">
        <f t="shared" si="29"/>
        <v>29.82</v>
      </c>
      <c r="E200" s="8">
        <f t="shared" si="29"/>
        <v>34.94</v>
      </c>
      <c r="F200" s="8">
        <f t="shared" si="29"/>
        <v>113.06199999999998</v>
      </c>
      <c r="G200" s="8">
        <f t="shared" si="29"/>
        <v>840.48</v>
      </c>
      <c r="H200" s="8">
        <f t="shared" si="29"/>
        <v>102.82</v>
      </c>
      <c r="I200" s="8">
        <f t="shared" si="29"/>
        <v>106.53999999999999</v>
      </c>
      <c r="J200" s="8">
        <f t="shared" si="29"/>
        <v>252.13000000000002</v>
      </c>
      <c r="K200" s="8">
        <f t="shared" si="29"/>
        <v>22.589999999999996</v>
      </c>
      <c r="L200" s="8">
        <f t="shared" si="29"/>
        <v>54.66</v>
      </c>
      <c r="M200" s="8">
        <f t="shared" si="29"/>
        <v>705.62999999999977</v>
      </c>
      <c r="N200" s="8">
        <f t="shared" si="29"/>
        <v>5.6460000000000008</v>
      </c>
      <c r="O200" s="8">
        <f t="shared" si="29"/>
        <v>0.87200000000000011</v>
      </c>
      <c r="P200" s="8">
        <f t="shared" si="29"/>
        <v>2.835</v>
      </c>
      <c r="Q200" s="8">
        <f t="shared" si="29"/>
        <v>461.82</v>
      </c>
    </row>
    <row r="201" spans="1:17" ht="15.75" thickBot="1" x14ac:dyDescent="0.3">
      <c r="A201" s="4"/>
      <c r="B201" s="14" t="s">
        <v>45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.75" thickBot="1" x14ac:dyDescent="0.3">
      <c r="A202" s="4">
        <v>382</v>
      </c>
      <c r="B202" s="5" t="s">
        <v>73</v>
      </c>
      <c r="C202" s="5">
        <v>200</v>
      </c>
      <c r="D202" s="5">
        <v>4.08</v>
      </c>
      <c r="E202" s="5">
        <v>3.54</v>
      </c>
      <c r="F202" s="5">
        <v>17.579999999999998</v>
      </c>
      <c r="G202" s="5">
        <v>118.6</v>
      </c>
      <c r="H202" s="5">
        <v>152.22</v>
      </c>
      <c r="I202" s="5">
        <v>21.34</v>
      </c>
      <c r="J202" s="5">
        <v>124.56</v>
      </c>
      <c r="K202" s="5">
        <v>0.48</v>
      </c>
      <c r="L202" s="5">
        <v>24.4</v>
      </c>
      <c r="M202" s="5">
        <v>26.66</v>
      </c>
      <c r="N202" s="5">
        <v>5.6000000000000001E-2</v>
      </c>
      <c r="O202" s="5">
        <v>0.188</v>
      </c>
      <c r="P202" s="5">
        <v>0.16600000000000001</v>
      </c>
      <c r="Q202" s="5">
        <v>1.59</v>
      </c>
    </row>
    <row r="203" spans="1:17" ht="15.75" thickBot="1" x14ac:dyDescent="0.3">
      <c r="A203" s="4"/>
      <c r="B203" s="5" t="s">
        <v>86</v>
      </c>
      <c r="C203" s="5">
        <v>30</v>
      </c>
      <c r="D203" s="5">
        <v>2.37</v>
      </c>
      <c r="E203" s="5">
        <v>0.3</v>
      </c>
      <c r="F203" s="5">
        <v>14.49</v>
      </c>
      <c r="G203" s="5">
        <v>70.14</v>
      </c>
      <c r="H203" s="5">
        <v>6.9</v>
      </c>
      <c r="I203" s="5">
        <v>9.9</v>
      </c>
      <c r="J203" s="5">
        <v>26.1</v>
      </c>
      <c r="K203" s="5">
        <v>0.33</v>
      </c>
      <c r="L203" s="5" t="s">
        <v>66</v>
      </c>
      <c r="M203" s="5" t="s">
        <v>66</v>
      </c>
      <c r="N203" s="5">
        <v>0.03</v>
      </c>
      <c r="O203" s="5"/>
      <c r="P203" s="5"/>
      <c r="Q203" s="5"/>
    </row>
    <row r="204" spans="1:17" ht="15.75" thickBot="1" x14ac:dyDescent="0.3">
      <c r="A204" s="4">
        <v>15</v>
      </c>
      <c r="B204" s="5" t="s">
        <v>48</v>
      </c>
      <c r="C204" s="5">
        <v>15</v>
      </c>
      <c r="D204" s="5">
        <v>6.96</v>
      </c>
      <c r="E204" s="5">
        <v>8.85</v>
      </c>
      <c r="F204" s="5" t="s">
        <v>66</v>
      </c>
      <c r="G204" s="5">
        <v>108</v>
      </c>
      <c r="H204" s="5">
        <v>264</v>
      </c>
      <c r="I204" s="5">
        <v>10.5</v>
      </c>
      <c r="J204" s="5">
        <v>150</v>
      </c>
      <c r="K204" s="5">
        <v>0.03</v>
      </c>
      <c r="L204" s="5">
        <v>78</v>
      </c>
      <c r="M204" s="5">
        <v>86.4</v>
      </c>
      <c r="N204" s="5">
        <v>0.01</v>
      </c>
      <c r="O204" s="5">
        <v>0.09</v>
      </c>
      <c r="P204" s="5">
        <v>0.06</v>
      </c>
      <c r="Q204" s="5">
        <v>0.21</v>
      </c>
    </row>
    <row r="205" spans="1:17" ht="15.75" thickBot="1" x14ac:dyDescent="0.3">
      <c r="A205" s="4"/>
      <c r="B205" s="5" t="s">
        <v>30</v>
      </c>
      <c r="C205" s="5">
        <f t="shared" ref="C205:Q205" si="30">SUM(C202:C204)</f>
        <v>245</v>
      </c>
      <c r="D205" s="5">
        <f t="shared" si="30"/>
        <v>13.41</v>
      </c>
      <c r="E205" s="5">
        <f t="shared" si="30"/>
        <v>12.69</v>
      </c>
      <c r="F205" s="5">
        <f t="shared" si="30"/>
        <v>32.07</v>
      </c>
      <c r="G205" s="5">
        <f t="shared" si="30"/>
        <v>296.74</v>
      </c>
      <c r="H205" s="5">
        <f t="shared" si="30"/>
        <v>423.12</v>
      </c>
      <c r="I205" s="5">
        <f t="shared" si="30"/>
        <v>41.74</v>
      </c>
      <c r="J205" s="5">
        <f t="shared" si="30"/>
        <v>300.65999999999997</v>
      </c>
      <c r="K205" s="5">
        <f t="shared" si="30"/>
        <v>0.84000000000000008</v>
      </c>
      <c r="L205" s="5">
        <f t="shared" si="30"/>
        <v>102.4</v>
      </c>
      <c r="M205" s="5">
        <f t="shared" si="30"/>
        <v>113.06</v>
      </c>
      <c r="N205" s="5">
        <f t="shared" si="30"/>
        <v>9.5999999999999988E-2</v>
      </c>
      <c r="O205" s="5">
        <f t="shared" si="30"/>
        <v>0.27800000000000002</v>
      </c>
      <c r="P205" s="5">
        <f t="shared" si="30"/>
        <v>0.22600000000000001</v>
      </c>
      <c r="Q205" s="5">
        <f t="shared" si="30"/>
        <v>1.8</v>
      </c>
    </row>
    <row r="206" spans="1:17" ht="15.75" thickBot="1" x14ac:dyDescent="0.3">
      <c r="A206" s="4"/>
      <c r="B206" s="14" t="s">
        <v>25</v>
      </c>
      <c r="C206" s="18">
        <f>C205+C200+C190</f>
        <v>1245</v>
      </c>
      <c r="D206" s="18">
        <f t="shared" ref="D206:Q206" si="31">D205+D200+D190</f>
        <v>67.330000000000013</v>
      </c>
      <c r="E206" s="18">
        <f t="shared" si="31"/>
        <v>79.34</v>
      </c>
      <c r="F206" s="18">
        <f t="shared" si="31"/>
        <v>192.33199999999999</v>
      </c>
      <c r="G206" s="18">
        <f t="shared" si="31"/>
        <v>1704.52</v>
      </c>
      <c r="H206" s="18">
        <f t="shared" si="31"/>
        <v>944.04000000000008</v>
      </c>
      <c r="I206" s="18">
        <f t="shared" si="31"/>
        <v>217.20999999999998</v>
      </c>
      <c r="J206" s="18">
        <f t="shared" si="31"/>
        <v>942.31999999999994</v>
      </c>
      <c r="K206" s="18">
        <f t="shared" si="31"/>
        <v>27.319999999999997</v>
      </c>
      <c r="L206" s="18">
        <f t="shared" si="31"/>
        <v>355.06</v>
      </c>
      <c r="M206" s="18">
        <f t="shared" si="31"/>
        <v>1123.9199999999998</v>
      </c>
      <c r="N206" s="18">
        <f t="shared" si="31"/>
        <v>6.0570000000000013</v>
      </c>
      <c r="O206" s="18">
        <f t="shared" si="31"/>
        <v>1.52</v>
      </c>
      <c r="P206" s="18">
        <f t="shared" si="31"/>
        <v>5.3789999999999996</v>
      </c>
      <c r="Q206" s="18">
        <f t="shared" si="31"/>
        <v>492.46000000000004</v>
      </c>
    </row>
    <row r="207" spans="1:17" ht="15.75" thickBot="1" x14ac:dyDescent="0.3">
      <c r="A207" s="30" t="s">
        <v>40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x14ac:dyDescent="0.25">
      <c r="A208" s="36"/>
      <c r="B208" s="38" t="s">
        <v>18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22"/>
      <c r="O208" s="22"/>
      <c r="P208" s="22"/>
      <c r="Q208" s="22"/>
    </row>
    <row r="209" spans="1:17" ht="15.75" thickBot="1" x14ac:dyDescent="0.3">
      <c r="A209" s="37"/>
      <c r="B209" s="39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23"/>
      <c r="O209" s="23"/>
      <c r="P209" s="23"/>
      <c r="Q209" s="23"/>
    </row>
    <row r="210" spans="1:17" ht="78" customHeight="1" thickBot="1" x14ac:dyDescent="0.3">
      <c r="A210" s="4">
        <v>222</v>
      </c>
      <c r="B210" s="5" t="s">
        <v>80</v>
      </c>
      <c r="C210" s="5" t="s">
        <v>72</v>
      </c>
      <c r="D210" s="5">
        <v>22.95</v>
      </c>
      <c r="E210" s="5">
        <v>16.260000000000002</v>
      </c>
      <c r="F210" s="5">
        <v>51.66</v>
      </c>
      <c r="G210" s="5">
        <v>444</v>
      </c>
      <c r="H210" s="5">
        <v>183.14</v>
      </c>
      <c r="I210" s="5">
        <v>36.21</v>
      </c>
      <c r="J210" s="5">
        <v>294.63</v>
      </c>
      <c r="K210" s="5">
        <v>1.94</v>
      </c>
      <c r="L210" s="5">
        <v>99.9</v>
      </c>
      <c r="M210" s="5">
        <v>112.23</v>
      </c>
      <c r="N210" s="5">
        <v>0.33300000000000002</v>
      </c>
      <c r="O210" s="5">
        <v>0.99</v>
      </c>
      <c r="P210" s="5">
        <v>5.46</v>
      </c>
      <c r="Q210" s="5">
        <v>30.9</v>
      </c>
    </row>
    <row r="211" spans="1:17" ht="26.25" thickBot="1" x14ac:dyDescent="0.3">
      <c r="A211" s="4">
        <v>379</v>
      </c>
      <c r="B211" s="5" t="s">
        <v>28</v>
      </c>
      <c r="C211" s="5">
        <v>200</v>
      </c>
      <c r="D211" s="5">
        <v>3.17</v>
      </c>
      <c r="E211" s="5">
        <v>2.68</v>
      </c>
      <c r="F211" s="5">
        <v>15.95</v>
      </c>
      <c r="G211" s="5">
        <v>100.6</v>
      </c>
      <c r="H211" s="5">
        <v>628.9</v>
      </c>
      <c r="I211" s="5">
        <v>70</v>
      </c>
      <c r="J211" s="5">
        <v>450</v>
      </c>
      <c r="K211" s="5">
        <v>0.67</v>
      </c>
      <c r="L211" s="5">
        <v>100</v>
      </c>
      <c r="M211" s="5">
        <v>111.1</v>
      </c>
      <c r="N211" s="5">
        <v>0.22</v>
      </c>
      <c r="O211" s="5">
        <v>0.78</v>
      </c>
      <c r="P211" s="5">
        <v>0.5</v>
      </c>
      <c r="Q211" s="5">
        <v>6.5</v>
      </c>
    </row>
    <row r="212" spans="1:17" ht="15.75" thickBot="1" x14ac:dyDescent="0.3">
      <c r="A212" s="4"/>
      <c r="B212" s="5" t="s">
        <v>86</v>
      </c>
      <c r="C212" s="5">
        <v>30</v>
      </c>
      <c r="D212" s="5">
        <v>2.37</v>
      </c>
      <c r="E212" s="5">
        <v>0.3</v>
      </c>
      <c r="F212" s="5">
        <v>14.49</v>
      </c>
      <c r="G212" s="5">
        <v>70.14</v>
      </c>
      <c r="H212" s="5">
        <v>6.9</v>
      </c>
      <c r="I212" s="5">
        <v>9.9</v>
      </c>
      <c r="J212" s="5">
        <v>26.1</v>
      </c>
      <c r="K212" s="5">
        <v>0.33</v>
      </c>
      <c r="L212" s="5" t="s">
        <v>66</v>
      </c>
      <c r="M212" s="5" t="s">
        <v>66</v>
      </c>
      <c r="N212" s="5">
        <v>0.03</v>
      </c>
      <c r="O212" s="5"/>
      <c r="P212" s="5"/>
      <c r="Q212" s="5"/>
    </row>
    <row r="213" spans="1:17" ht="15.75" thickBot="1" x14ac:dyDescent="0.3">
      <c r="A213" s="4"/>
      <c r="B213" s="5" t="s">
        <v>30</v>
      </c>
      <c r="C213" s="8">
        <f>SUM(C211:C212)</f>
        <v>230</v>
      </c>
      <c r="D213" s="8">
        <f t="shared" ref="D213:Q213" si="32">SUM(D210:D212)</f>
        <v>28.49</v>
      </c>
      <c r="E213" s="8">
        <f t="shared" si="32"/>
        <v>19.240000000000002</v>
      </c>
      <c r="F213" s="8">
        <f t="shared" si="32"/>
        <v>82.1</v>
      </c>
      <c r="G213" s="8">
        <f t="shared" si="32"/>
        <v>614.74</v>
      </c>
      <c r="H213" s="8">
        <f t="shared" si="32"/>
        <v>818.93999999999994</v>
      </c>
      <c r="I213" s="8">
        <f t="shared" si="32"/>
        <v>116.11000000000001</v>
      </c>
      <c r="J213" s="8">
        <f t="shared" si="32"/>
        <v>770.73</v>
      </c>
      <c r="K213" s="8">
        <f t="shared" si="32"/>
        <v>2.94</v>
      </c>
      <c r="L213" s="8">
        <f t="shared" si="32"/>
        <v>199.9</v>
      </c>
      <c r="M213" s="8">
        <f t="shared" si="32"/>
        <v>223.32999999999998</v>
      </c>
      <c r="N213" s="8">
        <f t="shared" si="32"/>
        <v>0.58300000000000007</v>
      </c>
      <c r="O213" s="8">
        <f t="shared" si="32"/>
        <v>1.77</v>
      </c>
      <c r="P213" s="8">
        <f t="shared" si="32"/>
        <v>5.96</v>
      </c>
      <c r="Q213" s="8">
        <f t="shared" si="32"/>
        <v>37.4</v>
      </c>
    </row>
    <row r="214" spans="1:17" x14ac:dyDescent="0.25">
      <c r="A214" s="36"/>
      <c r="B214" s="38" t="s">
        <v>23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22"/>
      <c r="O214" s="22"/>
      <c r="P214" s="22"/>
      <c r="Q214" s="22"/>
    </row>
    <row r="215" spans="1:17" ht="15.75" thickBot="1" x14ac:dyDescent="0.3">
      <c r="A215" s="37"/>
      <c r="B215" s="39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23"/>
      <c r="O215" s="23"/>
      <c r="P215" s="23"/>
      <c r="Q215" s="23"/>
    </row>
    <row r="216" spans="1:17" ht="45.75" customHeight="1" thickBot="1" x14ac:dyDescent="0.3">
      <c r="A216" s="4">
        <v>44</v>
      </c>
      <c r="B216" s="5" t="s">
        <v>126</v>
      </c>
      <c r="C216" s="5">
        <v>60</v>
      </c>
      <c r="D216" s="5">
        <v>1.25</v>
      </c>
      <c r="E216" s="5">
        <v>3.82</v>
      </c>
      <c r="F216" s="5">
        <v>14.06</v>
      </c>
      <c r="G216" s="5">
        <v>95.93</v>
      </c>
      <c r="H216" s="5">
        <v>40.19</v>
      </c>
      <c r="I216" s="5">
        <v>26.13</v>
      </c>
      <c r="J216" s="5">
        <v>39.380000000000003</v>
      </c>
      <c r="K216" s="5">
        <v>0.89</v>
      </c>
      <c r="L216" s="5" t="s">
        <v>66</v>
      </c>
      <c r="M216" s="5">
        <v>371.68</v>
      </c>
      <c r="N216" s="5">
        <v>0.03</v>
      </c>
      <c r="O216" s="5">
        <v>0.66</v>
      </c>
      <c r="P216" s="5">
        <v>0.83</v>
      </c>
      <c r="Q216" s="5">
        <v>11.18</v>
      </c>
    </row>
    <row r="217" spans="1:17" ht="32.25" customHeight="1" thickBot="1" x14ac:dyDescent="0.3">
      <c r="A217" s="4">
        <v>81</v>
      </c>
      <c r="B217" s="5" t="s">
        <v>91</v>
      </c>
      <c r="C217" s="5" t="s">
        <v>92</v>
      </c>
      <c r="D217" s="5">
        <v>1.6</v>
      </c>
      <c r="E217" s="5">
        <v>4.8600000000000003</v>
      </c>
      <c r="F217" s="5">
        <v>8.56</v>
      </c>
      <c r="G217" s="5">
        <v>91.25</v>
      </c>
      <c r="H217" s="5">
        <v>50.6</v>
      </c>
      <c r="I217" s="5">
        <v>23.13</v>
      </c>
      <c r="J217" s="5">
        <v>46.1</v>
      </c>
      <c r="K217" s="5">
        <v>1.1000000000000001</v>
      </c>
      <c r="L217" s="5" t="s">
        <v>66</v>
      </c>
      <c r="M217" s="5">
        <v>216.75</v>
      </c>
      <c r="N217" s="5">
        <v>0.3</v>
      </c>
      <c r="O217" s="5">
        <v>0.4</v>
      </c>
      <c r="P217" s="5">
        <v>0.43</v>
      </c>
      <c r="Q217" s="5">
        <v>10.199999999999999</v>
      </c>
    </row>
    <row r="218" spans="1:17" ht="26.25" thickBot="1" x14ac:dyDescent="0.3">
      <c r="A218" s="17">
        <v>259</v>
      </c>
      <c r="B218" s="13" t="s">
        <v>113</v>
      </c>
      <c r="C218" s="13">
        <v>175</v>
      </c>
      <c r="D218" s="13">
        <v>12.3</v>
      </c>
      <c r="E218" s="13">
        <v>29.5</v>
      </c>
      <c r="F218" s="13">
        <v>16.579999999999998</v>
      </c>
      <c r="G218" s="13">
        <v>295</v>
      </c>
      <c r="H218" s="13">
        <v>42.84</v>
      </c>
      <c r="I218" s="13">
        <v>180.22</v>
      </c>
      <c r="J218" s="13">
        <v>3.02</v>
      </c>
      <c r="K218" s="13" t="s">
        <v>66</v>
      </c>
      <c r="L218" s="13">
        <v>73.599999999999994</v>
      </c>
      <c r="M218" s="13">
        <v>3.09</v>
      </c>
      <c r="N218" s="5">
        <v>0.15</v>
      </c>
      <c r="O218" s="5">
        <v>3.1</v>
      </c>
      <c r="P218" s="5">
        <v>6.2</v>
      </c>
      <c r="Q218" s="5">
        <v>2.76</v>
      </c>
    </row>
    <row r="219" spans="1:17" ht="48.75" customHeight="1" thickBot="1" x14ac:dyDescent="0.3">
      <c r="A219" s="4">
        <v>360</v>
      </c>
      <c r="B219" s="5" t="s">
        <v>95</v>
      </c>
      <c r="C219" s="5">
        <v>200</v>
      </c>
      <c r="D219" s="5">
        <v>0.104</v>
      </c>
      <c r="E219" s="5">
        <v>0</v>
      </c>
      <c r="F219" s="5">
        <v>29.06</v>
      </c>
      <c r="G219" s="5">
        <v>113.8</v>
      </c>
      <c r="H219" s="5">
        <v>12</v>
      </c>
      <c r="I219" s="5">
        <v>3.2</v>
      </c>
      <c r="J219" s="5">
        <v>0.6</v>
      </c>
      <c r="K219" s="5">
        <v>0.3</v>
      </c>
      <c r="L219" s="5" t="s">
        <v>66</v>
      </c>
      <c r="M219" s="5" t="s">
        <v>66</v>
      </c>
      <c r="N219" s="5">
        <v>0.01</v>
      </c>
      <c r="O219" s="5">
        <v>0.02</v>
      </c>
      <c r="P219" s="5">
        <v>0.12</v>
      </c>
      <c r="Q219" s="5">
        <v>0.6</v>
      </c>
    </row>
    <row r="220" spans="1:17" ht="25.5" customHeight="1" thickBot="1" x14ac:dyDescent="0.3">
      <c r="A220" s="23"/>
      <c r="B220" s="5" t="s">
        <v>86</v>
      </c>
      <c r="C220" s="5">
        <v>20</v>
      </c>
      <c r="D220" s="5">
        <v>1.58</v>
      </c>
      <c r="E220" s="5">
        <v>0.2</v>
      </c>
      <c r="F220" s="5">
        <v>9.66</v>
      </c>
      <c r="G220" s="5">
        <v>46.76</v>
      </c>
      <c r="H220" s="5">
        <v>4.5999999999999996</v>
      </c>
      <c r="I220" s="5">
        <v>6.6</v>
      </c>
      <c r="J220" s="5"/>
      <c r="K220" s="5">
        <v>0.22</v>
      </c>
      <c r="L220" s="5"/>
      <c r="M220" s="5">
        <v>17.399999999999999</v>
      </c>
      <c r="N220" s="5">
        <v>0.02</v>
      </c>
      <c r="O220" s="5"/>
      <c r="P220" s="5"/>
      <c r="Q220" s="5"/>
    </row>
    <row r="221" spans="1:17" ht="26.25" thickBot="1" x14ac:dyDescent="0.3">
      <c r="A221" s="4"/>
      <c r="B221" s="5" t="s">
        <v>87</v>
      </c>
      <c r="C221" s="5">
        <v>30</v>
      </c>
      <c r="D221" s="5">
        <v>10.58</v>
      </c>
      <c r="E221" s="5">
        <v>0.33</v>
      </c>
      <c r="F221" s="5">
        <v>14.832000000000001</v>
      </c>
      <c r="G221" s="5">
        <v>68.97</v>
      </c>
      <c r="H221" s="5">
        <v>6.9</v>
      </c>
      <c r="I221" s="5">
        <v>7.5</v>
      </c>
      <c r="J221" s="5"/>
      <c r="K221" s="5">
        <v>0.93</v>
      </c>
      <c r="L221" s="5"/>
      <c r="M221" s="5">
        <v>31.8</v>
      </c>
      <c r="N221" s="5">
        <v>0.03</v>
      </c>
      <c r="O221" s="5"/>
      <c r="P221" s="5"/>
      <c r="Q221" s="5"/>
    </row>
    <row r="222" spans="1:17" ht="15.75" thickBot="1" x14ac:dyDescent="0.3">
      <c r="A222" s="4"/>
      <c r="B222" s="5" t="s">
        <v>30</v>
      </c>
      <c r="C222" s="8">
        <f t="shared" ref="C222:Q222" si="33">SUM(C216:C221)</f>
        <v>485</v>
      </c>
      <c r="D222" s="8">
        <f t="shared" si="33"/>
        <v>27.414000000000001</v>
      </c>
      <c r="E222" s="8">
        <f t="shared" si="33"/>
        <v>38.71</v>
      </c>
      <c r="F222" s="8">
        <f t="shared" si="33"/>
        <v>92.75200000000001</v>
      </c>
      <c r="G222" s="8">
        <f t="shared" si="33"/>
        <v>711.71</v>
      </c>
      <c r="H222" s="8">
        <f t="shared" si="33"/>
        <v>157.13</v>
      </c>
      <c r="I222" s="8">
        <f t="shared" si="33"/>
        <v>246.77999999999997</v>
      </c>
      <c r="J222" s="8">
        <f t="shared" si="33"/>
        <v>89.1</v>
      </c>
      <c r="K222" s="8">
        <f t="shared" si="33"/>
        <v>3.4400000000000004</v>
      </c>
      <c r="L222" s="8">
        <f t="shared" si="33"/>
        <v>73.599999999999994</v>
      </c>
      <c r="M222" s="8">
        <f t="shared" si="33"/>
        <v>640.72</v>
      </c>
      <c r="N222" s="8">
        <f t="shared" si="33"/>
        <v>0.54</v>
      </c>
      <c r="O222" s="8">
        <f t="shared" si="33"/>
        <v>4.18</v>
      </c>
      <c r="P222" s="8">
        <f t="shared" si="33"/>
        <v>7.58</v>
      </c>
      <c r="Q222" s="8">
        <f t="shared" si="33"/>
        <v>24.740000000000002</v>
      </c>
    </row>
    <row r="223" spans="1:17" ht="15.75" thickBot="1" x14ac:dyDescent="0.3">
      <c r="A223" s="4"/>
      <c r="B223" s="14" t="s">
        <v>45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.75" thickBot="1" x14ac:dyDescent="0.3">
      <c r="A224" s="4">
        <v>389</v>
      </c>
      <c r="B224" s="5" t="s">
        <v>112</v>
      </c>
      <c r="C224" s="8">
        <v>200</v>
      </c>
      <c r="D224" s="5">
        <v>1</v>
      </c>
      <c r="E224" s="5">
        <v>0.2</v>
      </c>
      <c r="F224" s="5">
        <v>20.2</v>
      </c>
      <c r="G224" s="5">
        <v>86.6</v>
      </c>
      <c r="H224" s="5">
        <v>14</v>
      </c>
      <c r="I224" s="5">
        <v>8</v>
      </c>
      <c r="J224" s="5">
        <v>14</v>
      </c>
      <c r="K224" s="5">
        <v>2.8</v>
      </c>
      <c r="L224" s="5"/>
      <c r="M224" s="5"/>
      <c r="N224" s="5">
        <v>0.02</v>
      </c>
      <c r="O224" s="5"/>
      <c r="P224" s="5"/>
      <c r="Q224" s="5">
        <v>4</v>
      </c>
    </row>
    <row r="225" spans="1:17" ht="15.75" thickBot="1" x14ac:dyDescent="0.3">
      <c r="A225" s="4"/>
      <c r="B225" s="5" t="s">
        <v>46</v>
      </c>
      <c r="C225" s="5">
        <v>50</v>
      </c>
      <c r="D225" s="5">
        <v>3.95</v>
      </c>
      <c r="E225" s="5">
        <v>0.5</v>
      </c>
      <c r="F225" s="5">
        <v>24.15</v>
      </c>
      <c r="G225" s="5">
        <v>116.9</v>
      </c>
      <c r="H225" s="5">
        <v>11.5</v>
      </c>
      <c r="I225" s="5">
        <v>13.2</v>
      </c>
      <c r="J225" s="5"/>
      <c r="K225" s="5">
        <v>0.44</v>
      </c>
      <c r="L225" s="5"/>
      <c r="M225" s="5">
        <v>34.799999999999997</v>
      </c>
      <c r="N225" s="5">
        <v>0.04</v>
      </c>
      <c r="O225" s="5"/>
      <c r="P225" s="5"/>
      <c r="Q225" s="5"/>
    </row>
    <row r="226" spans="1:17" ht="15.75" thickBot="1" x14ac:dyDescent="0.3">
      <c r="A226" s="4"/>
      <c r="B226" s="5" t="s">
        <v>30</v>
      </c>
      <c r="C226" s="5">
        <f t="shared" ref="C226:K226" si="34">SUM(C224:C225)</f>
        <v>250</v>
      </c>
      <c r="D226" s="5">
        <f t="shared" si="34"/>
        <v>4.95</v>
      </c>
      <c r="E226" s="5">
        <f t="shared" si="34"/>
        <v>0.7</v>
      </c>
      <c r="F226" s="5">
        <f t="shared" si="34"/>
        <v>44.349999999999994</v>
      </c>
      <c r="G226" s="5">
        <f t="shared" si="34"/>
        <v>203.5</v>
      </c>
      <c r="H226" s="5">
        <f t="shared" si="34"/>
        <v>25.5</v>
      </c>
      <c r="I226" s="5">
        <f t="shared" si="34"/>
        <v>21.2</v>
      </c>
      <c r="J226" s="5">
        <f t="shared" si="34"/>
        <v>14</v>
      </c>
      <c r="K226" s="5">
        <f t="shared" si="34"/>
        <v>3.2399999999999998</v>
      </c>
      <c r="L226" s="5"/>
      <c r="M226" s="5">
        <f>SUM(M224:M225)</f>
        <v>34.799999999999997</v>
      </c>
      <c r="N226" s="5">
        <f>SUM(N224:N225)</f>
        <v>0.06</v>
      </c>
      <c r="O226" s="5"/>
      <c r="P226" s="5"/>
      <c r="Q226" s="5">
        <f>SUM(Q224:Q225)</f>
        <v>4</v>
      </c>
    </row>
    <row r="227" spans="1:17" ht="15.75" thickBot="1" x14ac:dyDescent="0.3">
      <c r="A227" s="4"/>
      <c r="B227" s="14" t="s">
        <v>25</v>
      </c>
      <c r="C227" s="18">
        <f>C226+C222+C213</f>
        <v>965</v>
      </c>
      <c r="D227" s="18">
        <f t="shared" ref="D227:Q227" si="35">D226+D222+D213</f>
        <v>60.853999999999999</v>
      </c>
      <c r="E227" s="18">
        <f t="shared" si="35"/>
        <v>58.650000000000006</v>
      </c>
      <c r="F227" s="18">
        <f t="shared" si="35"/>
        <v>219.202</v>
      </c>
      <c r="G227" s="18">
        <f t="shared" si="35"/>
        <v>1529.95</v>
      </c>
      <c r="H227" s="18">
        <f t="shared" si="35"/>
        <v>1001.5699999999999</v>
      </c>
      <c r="I227" s="18">
        <f t="shared" si="35"/>
        <v>384.09</v>
      </c>
      <c r="J227" s="18">
        <f t="shared" si="35"/>
        <v>873.83</v>
      </c>
      <c r="K227" s="18">
        <f t="shared" si="35"/>
        <v>9.6199999999999992</v>
      </c>
      <c r="L227" s="18">
        <f t="shared" si="35"/>
        <v>273.5</v>
      </c>
      <c r="M227" s="18">
        <f t="shared" si="35"/>
        <v>898.84999999999991</v>
      </c>
      <c r="N227" s="18">
        <f t="shared" si="35"/>
        <v>1.1830000000000003</v>
      </c>
      <c r="O227" s="18">
        <f t="shared" si="35"/>
        <v>5.9499999999999993</v>
      </c>
      <c r="P227" s="18">
        <f t="shared" si="35"/>
        <v>13.54</v>
      </c>
      <c r="Q227" s="18">
        <f t="shared" si="35"/>
        <v>66.14</v>
      </c>
    </row>
    <row r="228" spans="1:17" ht="15.75" thickBot="1" x14ac:dyDescent="0.3">
      <c r="A228" s="30" t="s">
        <v>41</v>
      </c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.75" thickBot="1" x14ac:dyDescent="0.3">
      <c r="A229" s="4"/>
      <c r="B229" s="14" t="s">
        <v>18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57" customHeight="1" thickBot="1" x14ac:dyDescent="0.3">
      <c r="A230" s="17">
        <v>203</v>
      </c>
      <c r="B230" s="20" t="s">
        <v>81</v>
      </c>
      <c r="C230" s="20">
        <v>150</v>
      </c>
      <c r="D230" s="20">
        <v>5.73</v>
      </c>
      <c r="E230" s="20">
        <v>6.07</v>
      </c>
      <c r="F230" s="20">
        <v>31.98</v>
      </c>
      <c r="G230" s="20">
        <v>205</v>
      </c>
      <c r="H230" s="20">
        <v>9.7799999999999994</v>
      </c>
      <c r="I230" s="20">
        <v>7.9</v>
      </c>
      <c r="J230" s="20">
        <v>39.450000000000003</v>
      </c>
      <c r="K230" s="20">
        <v>0.81</v>
      </c>
      <c r="L230" s="20">
        <v>30</v>
      </c>
      <c r="M230" s="20">
        <v>0.74</v>
      </c>
      <c r="N230" s="5">
        <v>0.03</v>
      </c>
      <c r="O230" s="5">
        <v>0.55000000000000004</v>
      </c>
      <c r="P230" s="5">
        <v>1.5</v>
      </c>
      <c r="Q230" s="5" t="s">
        <v>66</v>
      </c>
    </row>
    <row r="231" spans="1:17" ht="42.75" customHeight="1" thickBot="1" x14ac:dyDescent="0.3">
      <c r="A231" s="17">
        <v>268</v>
      </c>
      <c r="B231" s="20" t="s">
        <v>75</v>
      </c>
      <c r="C231" s="20" t="s">
        <v>76</v>
      </c>
      <c r="D231" s="20">
        <v>8.5</v>
      </c>
      <c r="E231" s="20">
        <v>21.72</v>
      </c>
      <c r="F231" s="20">
        <v>8.59</v>
      </c>
      <c r="G231" s="20">
        <v>265.2</v>
      </c>
      <c r="H231" s="20">
        <v>7.65</v>
      </c>
      <c r="I231" s="20">
        <v>20.74</v>
      </c>
      <c r="J231" s="20">
        <v>120</v>
      </c>
      <c r="K231" s="20">
        <v>1.33</v>
      </c>
      <c r="L231" s="20">
        <v>24.37</v>
      </c>
      <c r="M231" s="20">
        <v>29.3</v>
      </c>
      <c r="N231" s="5">
        <v>0.23</v>
      </c>
      <c r="O231" s="5">
        <v>0.23400000000000001</v>
      </c>
      <c r="P231" s="5">
        <v>6.5000000000000002E-2</v>
      </c>
      <c r="Q231" s="5">
        <v>1.9</v>
      </c>
    </row>
    <row r="232" spans="1:17" ht="26.25" thickBot="1" x14ac:dyDescent="0.3">
      <c r="A232" s="4">
        <v>377</v>
      </c>
      <c r="B232" s="5" t="s">
        <v>47</v>
      </c>
      <c r="C232" s="5" t="s">
        <v>70</v>
      </c>
      <c r="D232" s="5">
        <v>0.13</v>
      </c>
      <c r="E232" s="5">
        <v>0.02</v>
      </c>
      <c r="F232" s="5">
        <v>15.2</v>
      </c>
      <c r="G232" s="5">
        <v>62</v>
      </c>
      <c r="H232" s="5">
        <v>14.2</v>
      </c>
      <c r="I232" s="5">
        <v>2.4</v>
      </c>
      <c r="J232" s="5">
        <v>4.4000000000000004</v>
      </c>
      <c r="K232" s="5">
        <v>0.36</v>
      </c>
      <c r="L232" s="5" t="s">
        <v>66</v>
      </c>
      <c r="M232" s="5" t="s">
        <v>66</v>
      </c>
      <c r="N232" s="5" t="s">
        <v>66</v>
      </c>
      <c r="O232" s="5" t="s">
        <v>66</v>
      </c>
      <c r="P232" s="5">
        <v>0.03</v>
      </c>
      <c r="Q232" s="5">
        <v>0.02</v>
      </c>
    </row>
    <row r="233" spans="1:17" ht="15.75" thickBot="1" x14ac:dyDescent="0.3">
      <c r="A233" s="23">
        <v>15</v>
      </c>
      <c r="B233" s="5" t="s">
        <v>48</v>
      </c>
      <c r="C233" s="5">
        <v>15</v>
      </c>
      <c r="D233" s="5">
        <v>6.96</v>
      </c>
      <c r="E233" s="5">
        <v>8.85</v>
      </c>
      <c r="F233" s="5" t="s">
        <v>66</v>
      </c>
      <c r="G233" s="5">
        <v>108</v>
      </c>
      <c r="H233" s="5">
        <v>264</v>
      </c>
      <c r="I233" s="5">
        <v>10.5</v>
      </c>
      <c r="J233" s="5">
        <v>150</v>
      </c>
      <c r="K233" s="5">
        <v>0.03</v>
      </c>
      <c r="L233" s="5">
        <v>78</v>
      </c>
      <c r="M233" s="5">
        <v>86.4</v>
      </c>
      <c r="N233" s="5">
        <v>0.01</v>
      </c>
      <c r="O233" s="5">
        <v>0.09</v>
      </c>
      <c r="P233" s="5">
        <v>0.06</v>
      </c>
      <c r="Q233" s="5">
        <v>0.21</v>
      </c>
    </row>
    <row r="234" spans="1:17" ht="15.75" thickBot="1" x14ac:dyDescent="0.3">
      <c r="A234" s="23">
        <v>14</v>
      </c>
      <c r="B234" s="5" t="s">
        <v>21</v>
      </c>
      <c r="C234" s="5">
        <v>10</v>
      </c>
      <c r="D234" s="5">
        <v>0.08</v>
      </c>
      <c r="E234" s="5">
        <v>7.25</v>
      </c>
      <c r="F234" s="5">
        <v>0.13</v>
      </c>
      <c r="G234" s="5">
        <v>66</v>
      </c>
      <c r="H234" s="5">
        <v>2.4</v>
      </c>
      <c r="I234" s="5" t="s">
        <v>66</v>
      </c>
      <c r="J234" s="5">
        <v>3</v>
      </c>
      <c r="K234" s="5">
        <v>0.02</v>
      </c>
      <c r="L234" s="5">
        <v>40</v>
      </c>
      <c r="M234" s="5">
        <v>45</v>
      </c>
      <c r="N234" s="5" t="s">
        <v>66</v>
      </c>
      <c r="O234" s="5">
        <v>0.01</v>
      </c>
      <c r="P234" s="5">
        <v>0.01</v>
      </c>
      <c r="Q234" s="5" t="s">
        <v>66</v>
      </c>
    </row>
    <row r="235" spans="1:17" ht="15.75" thickBot="1" x14ac:dyDescent="0.3">
      <c r="A235" s="4"/>
      <c r="B235" s="5" t="s">
        <v>86</v>
      </c>
      <c r="C235" s="5">
        <v>30</v>
      </c>
      <c r="D235" s="5">
        <v>2.37</v>
      </c>
      <c r="E235" s="5">
        <v>0.3</v>
      </c>
      <c r="F235" s="5">
        <v>14.49</v>
      </c>
      <c r="G235" s="5">
        <v>70.14</v>
      </c>
      <c r="H235" s="5">
        <v>6.9</v>
      </c>
      <c r="I235" s="5">
        <v>9.9</v>
      </c>
      <c r="J235" s="5">
        <v>26.1</v>
      </c>
      <c r="K235" s="5">
        <v>0.33</v>
      </c>
      <c r="L235" s="5" t="s">
        <v>66</v>
      </c>
      <c r="M235" s="5" t="s">
        <v>66</v>
      </c>
      <c r="N235" s="5">
        <v>0.03</v>
      </c>
      <c r="O235" s="5"/>
      <c r="P235" s="5"/>
      <c r="Q235" s="5"/>
    </row>
    <row r="236" spans="1:17" ht="15.75" thickBot="1" x14ac:dyDescent="0.3">
      <c r="A236" s="4"/>
      <c r="B236" s="5" t="s">
        <v>30</v>
      </c>
      <c r="C236" s="8">
        <f t="shared" ref="C236:Q236" si="36">SUM(C230:C235)</f>
        <v>205</v>
      </c>
      <c r="D236" s="8">
        <f t="shared" si="36"/>
        <v>23.77</v>
      </c>
      <c r="E236" s="8">
        <f t="shared" si="36"/>
        <v>44.209999999999994</v>
      </c>
      <c r="F236" s="8">
        <f t="shared" si="36"/>
        <v>70.39</v>
      </c>
      <c r="G236" s="8">
        <f t="shared" si="36"/>
        <v>776.34</v>
      </c>
      <c r="H236" s="8">
        <f t="shared" si="36"/>
        <v>304.92999999999995</v>
      </c>
      <c r="I236" s="8">
        <f t="shared" si="36"/>
        <v>51.44</v>
      </c>
      <c r="J236" s="8">
        <f t="shared" si="36"/>
        <v>342.95000000000005</v>
      </c>
      <c r="K236" s="8">
        <f t="shared" si="36"/>
        <v>2.88</v>
      </c>
      <c r="L236" s="8">
        <f t="shared" si="36"/>
        <v>172.37</v>
      </c>
      <c r="M236" s="8">
        <f t="shared" si="36"/>
        <v>161.44</v>
      </c>
      <c r="N236" s="8">
        <f t="shared" si="36"/>
        <v>0.30000000000000004</v>
      </c>
      <c r="O236" s="8">
        <f t="shared" si="36"/>
        <v>0.88400000000000001</v>
      </c>
      <c r="P236" s="8">
        <f t="shared" si="36"/>
        <v>1.665</v>
      </c>
      <c r="Q236" s="8">
        <f t="shared" si="36"/>
        <v>2.13</v>
      </c>
    </row>
    <row r="237" spans="1:17" x14ac:dyDescent="0.25">
      <c r="A237" s="36"/>
      <c r="B237" s="38" t="s">
        <v>23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22"/>
      <c r="O237" s="22"/>
      <c r="P237" s="22"/>
      <c r="Q237" s="22"/>
    </row>
    <row r="238" spans="1:17" ht="15.75" thickBot="1" x14ac:dyDescent="0.3">
      <c r="A238" s="37"/>
      <c r="B238" s="39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23"/>
      <c r="O238" s="23"/>
      <c r="P238" s="23"/>
      <c r="Q238" s="23"/>
    </row>
    <row r="239" spans="1:17" ht="39" thickBot="1" x14ac:dyDescent="0.3">
      <c r="A239" s="15">
        <v>59</v>
      </c>
      <c r="B239" s="16" t="s">
        <v>103</v>
      </c>
      <c r="C239" s="13">
        <v>60</v>
      </c>
      <c r="D239" s="13">
        <v>0.96</v>
      </c>
      <c r="E239" s="13">
        <v>0.15</v>
      </c>
      <c r="F239" s="13">
        <v>12.67</v>
      </c>
      <c r="G239" s="13">
        <v>54.25</v>
      </c>
      <c r="H239" s="13">
        <v>22.56</v>
      </c>
      <c r="I239" s="13">
        <v>24.88</v>
      </c>
      <c r="J239" s="13">
        <v>33.31</v>
      </c>
      <c r="K239" s="13">
        <v>38.25</v>
      </c>
      <c r="L239" s="13">
        <v>0.75</v>
      </c>
      <c r="M239" s="13">
        <v>555</v>
      </c>
      <c r="N239" s="5">
        <v>0.03</v>
      </c>
      <c r="O239" s="5">
        <v>0.05</v>
      </c>
      <c r="P239" s="5">
        <v>0.67</v>
      </c>
      <c r="Q239" s="5">
        <v>1.97</v>
      </c>
    </row>
    <row r="240" spans="1:17" ht="33" customHeight="1" thickBot="1" x14ac:dyDescent="0.3">
      <c r="A240" s="17">
        <v>97</v>
      </c>
      <c r="B240" s="13" t="s">
        <v>116</v>
      </c>
      <c r="C240" s="13">
        <v>250</v>
      </c>
      <c r="D240" s="13">
        <v>2.19</v>
      </c>
      <c r="E240" s="13">
        <v>2.78</v>
      </c>
      <c r="F240" s="13">
        <v>12.03</v>
      </c>
      <c r="G240" s="13">
        <v>106</v>
      </c>
      <c r="H240" s="13">
        <v>24.1</v>
      </c>
      <c r="I240" s="13">
        <v>29.25</v>
      </c>
      <c r="J240" s="13">
        <v>121.1</v>
      </c>
      <c r="K240" s="13">
        <v>1.1000000000000001</v>
      </c>
      <c r="L240" s="13" t="s">
        <v>66</v>
      </c>
      <c r="M240" s="13">
        <v>216</v>
      </c>
      <c r="N240" s="5">
        <v>0.12</v>
      </c>
      <c r="O240" s="5">
        <v>0.05</v>
      </c>
      <c r="P240" s="5">
        <v>1.8</v>
      </c>
      <c r="Q240" s="5">
        <v>11.1</v>
      </c>
    </row>
    <row r="241" spans="1:17" ht="81.75" customHeight="1" thickBot="1" x14ac:dyDescent="0.3">
      <c r="A241" s="17">
        <v>288</v>
      </c>
      <c r="B241" s="13" t="s">
        <v>117</v>
      </c>
      <c r="C241" s="13" t="s">
        <v>114</v>
      </c>
      <c r="D241" s="13">
        <v>22.06</v>
      </c>
      <c r="E241" s="13">
        <v>25.26</v>
      </c>
      <c r="F241" s="13">
        <v>0.48</v>
      </c>
      <c r="G241" s="13">
        <v>314</v>
      </c>
      <c r="H241" s="13">
        <v>56.6</v>
      </c>
      <c r="I241" s="13">
        <v>5.4</v>
      </c>
      <c r="J241" s="13">
        <v>113.13</v>
      </c>
      <c r="K241" s="13">
        <v>1.5</v>
      </c>
      <c r="L241" s="13">
        <v>91.2</v>
      </c>
      <c r="M241" s="13">
        <v>106.04</v>
      </c>
      <c r="N241" s="5">
        <v>0.06</v>
      </c>
      <c r="O241" s="5">
        <v>0.16</v>
      </c>
      <c r="P241" s="5">
        <v>5</v>
      </c>
      <c r="Q241" s="5">
        <v>4.7</v>
      </c>
    </row>
    <row r="242" spans="1:17" ht="32.25" customHeight="1" thickBot="1" x14ac:dyDescent="0.3">
      <c r="A242" s="4">
        <v>302</v>
      </c>
      <c r="B242" s="5" t="s">
        <v>24</v>
      </c>
      <c r="C242" s="5">
        <v>180</v>
      </c>
      <c r="D242" s="5">
        <v>9.5500000000000007</v>
      </c>
      <c r="E242" s="5">
        <v>6.77</v>
      </c>
      <c r="F242" s="5">
        <v>42.83</v>
      </c>
      <c r="G242" s="5">
        <v>270.83</v>
      </c>
      <c r="H242" s="5">
        <v>288.33</v>
      </c>
      <c r="I242" s="5">
        <v>16.47</v>
      </c>
      <c r="J242" s="5">
        <v>150.83000000000001</v>
      </c>
      <c r="K242" s="5">
        <v>226.58</v>
      </c>
      <c r="L242" s="5">
        <v>5.3</v>
      </c>
      <c r="M242" s="5">
        <v>25.16</v>
      </c>
      <c r="N242" s="5">
        <v>0.8</v>
      </c>
      <c r="O242" s="5">
        <v>0.23</v>
      </c>
      <c r="P242" s="5">
        <v>0.1</v>
      </c>
      <c r="Q242" s="5">
        <v>5.5</v>
      </c>
    </row>
    <row r="243" spans="1:17" ht="33" customHeight="1" thickBot="1" x14ac:dyDescent="0.3">
      <c r="A243" s="4">
        <v>349</v>
      </c>
      <c r="B243" s="5" t="s">
        <v>88</v>
      </c>
      <c r="C243" s="5">
        <v>200</v>
      </c>
      <c r="D243" s="5">
        <v>0.66</v>
      </c>
      <c r="E243" s="5">
        <v>0.08</v>
      </c>
      <c r="F243" s="5">
        <v>32.01</v>
      </c>
      <c r="G243" s="5">
        <v>132.80000000000001</v>
      </c>
      <c r="H243" s="5">
        <v>32.4</v>
      </c>
      <c r="I243" s="5">
        <v>17.399999999999999</v>
      </c>
      <c r="J243" s="5">
        <v>23.4</v>
      </c>
      <c r="K243" s="5">
        <v>0.7</v>
      </c>
      <c r="L243" s="5" t="s">
        <v>66</v>
      </c>
      <c r="M243" s="5">
        <v>40.799999999999997</v>
      </c>
      <c r="N243" s="5">
        <v>1.6E-2</v>
      </c>
      <c r="O243" s="5">
        <v>2.4E-2</v>
      </c>
      <c r="P243" s="5">
        <v>0.26</v>
      </c>
      <c r="Q243" s="5">
        <v>0.73</v>
      </c>
    </row>
    <row r="244" spans="1:17" ht="19.5" customHeight="1" thickBot="1" x14ac:dyDescent="0.3">
      <c r="A244" s="4"/>
      <c r="B244" s="5" t="s">
        <v>86</v>
      </c>
      <c r="C244" s="5">
        <v>20</v>
      </c>
      <c r="D244" s="5">
        <v>1.58</v>
      </c>
      <c r="E244" s="5">
        <v>0.2</v>
      </c>
      <c r="F244" s="5">
        <v>9.66</v>
      </c>
      <c r="G244" s="5">
        <v>46.76</v>
      </c>
      <c r="H244" s="5">
        <v>4.5999999999999996</v>
      </c>
      <c r="I244" s="5">
        <v>6.6</v>
      </c>
      <c r="J244" s="5"/>
      <c r="K244" s="5">
        <v>0.22</v>
      </c>
      <c r="L244" s="5"/>
      <c r="M244" s="5">
        <v>17.399999999999999</v>
      </c>
      <c r="N244" s="5">
        <v>0.02</v>
      </c>
      <c r="O244" s="5"/>
      <c r="P244" s="5"/>
      <c r="Q244" s="5"/>
    </row>
    <row r="245" spans="1:17" ht="26.25" thickBot="1" x14ac:dyDescent="0.3">
      <c r="A245" s="4"/>
      <c r="B245" s="5" t="s">
        <v>87</v>
      </c>
      <c r="C245" s="5">
        <v>30</v>
      </c>
      <c r="D245" s="5">
        <v>10.58</v>
      </c>
      <c r="E245" s="5">
        <v>0.33</v>
      </c>
      <c r="F245" s="5">
        <v>14.832000000000001</v>
      </c>
      <c r="G245" s="5">
        <v>68.97</v>
      </c>
      <c r="H245" s="5">
        <v>6.9</v>
      </c>
      <c r="I245" s="5">
        <v>7.5</v>
      </c>
      <c r="J245" s="5"/>
      <c r="K245" s="5">
        <v>0.93</v>
      </c>
      <c r="L245" s="5"/>
      <c r="M245" s="5">
        <v>31.8</v>
      </c>
      <c r="N245" s="5">
        <v>0.03</v>
      </c>
      <c r="O245" s="5"/>
      <c r="P245" s="5"/>
      <c r="Q245" s="5"/>
    </row>
    <row r="246" spans="1:17" ht="15.75" thickBot="1" x14ac:dyDescent="0.3">
      <c r="A246" s="4"/>
      <c r="B246" s="5" t="s">
        <v>30</v>
      </c>
      <c r="C246" s="5">
        <f t="shared" ref="C246:Q246" si="37">SUM(C239:C245)</f>
        <v>740</v>
      </c>
      <c r="D246" s="5">
        <f t="shared" si="37"/>
        <v>47.579999999999991</v>
      </c>
      <c r="E246" s="5">
        <f t="shared" si="37"/>
        <v>35.57</v>
      </c>
      <c r="F246" s="5">
        <f t="shared" si="37"/>
        <v>124.51199999999997</v>
      </c>
      <c r="G246" s="5">
        <f t="shared" si="37"/>
        <v>993.6099999999999</v>
      </c>
      <c r="H246" s="6">
        <f t="shared" si="37"/>
        <v>435.48999999999995</v>
      </c>
      <c r="I246" s="5">
        <f t="shared" si="37"/>
        <v>107.5</v>
      </c>
      <c r="J246" s="5">
        <f t="shared" si="37"/>
        <v>441.77</v>
      </c>
      <c r="K246" s="5">
        <f t="shared" si="37"/>
        <v>269.28000000000003</v>
      </c>
      <c r="L246" s="5">
        <f t="shared" si="37"/>
        <v>97.25</v>
      </c>
      <c r="M246" s="5">
        <f t="shared" si="37"/>
        <v>992.19999999999982</v>
      </c>
      <c r="N246" s="5">
        <f t="shared" si="37"/>
        <v>1.0760000000000001</v>
      </c>
      <c r="O246" s="5">
        <f t="shared" si="37"/>
        <v>0.51400000000000001</v>
      </c>
      <c r="P246" s="5">
        <f t="shared" si="37"/>
        <v>7.83</v>
      </c>
      <c r="Q246" s="5">
        <f t="shared" si="37"/>
        <v>24</v>
      </c>
    </row>
    <row r="247" spans="1:17" ht="15.75" thickBot="1" x14ac:dyDescent="0.3">
      <c r="A247" s="4"/>
      <c r="B247" s="14" t="s">
        <v>45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20.25" customHeight="1" thickBot="1" x14ac:dyDescent="0.3">
      <c r="A248" s="4">
        <v>377</v>
      </c>
      <c r="B248" s="5" t="s">
        <v>47</v>
      </c>
      <c r="C248" s="5" t="s">
        <v>70</v>
      </c>
      <c r="D248" s="5">
        <v>0.13</v>
      </c>
      <c r="E248" s="5">
        <v>0.02</v>
      </c>
      <c r="F248" s="5">
        <v>15.2</v>
      </c>
      <c r="G248" s="5">
        <v>62</v>
      </c>
      <c r="H248" s="5">
        <v>14.2</v>
      </c>
      <c r="I248" s="5">
        <v>2.4</v>
      </c>
      <c r="J248" s="5">
        <v>4.4000000000000004</v>
      </c>
      <c r="K248" s="5">
        <v>0.36</v>
      </c>
      <c r="L248" s="5" t="s">
        <v>66</v>
      </c>
      <c r="M248" s="5" t="s">
        <v>66</v>
      </c>
      <c r="N248" s="5" t="s">
        <v>66</v>
      </c>
      <c r="O248" s="5" t="s">
        <v>66</v>
      </c>
      <c r="P248" s="5">
        <v>0.03</v>
      </c>
      <c r="Q248" s="5">
        <v>0.02</v>
      </c>
    </row>
    <row r="249" spans="1:17" ht="15.75" thickBot="1" x14ac:dyDescent="0.3">
      <c r="A249" s="4"/>
      <c r="B249" s="5" t="s">
        <v>46</v>
      </c>
      <c r="C249" s="5">
        <v>50</v>
      </c>
      <c r="D249" s="5">
        <v>3.95</v>
      </c>
      <c r="E249" s="5">
        <v>0.5</v>
      </c>
      <c r="F249" s="5">
        <v>24.15</v>
      </c>
      <c r="G249" s="5">
        <v>116.9</v>
      </c>
      <c r="H249" s="5">
        <v>11.5</v>
      </c>
      <c r="I249" s="5">
        <v>13.2</v>
      </c>
      <c r="J249" s="5"/>
      <c r="K249" s="5">
        <v>0.44</v>
      </c>
      <c r="L249" s="5"/>
      <c r="M249" s="5">
        <v>34.799999999999997</v>
      </c>
      <c r="N249" s="5">
        <v>0.04</v>
      </c>
      <c r="O249" s="5"/>
      <c r="P249" s="5"/>
      <c r="Q249" s="5"/>
    </row>
    <row r="250" spans="1:17" ht="15.75" thickBot="1" x14ac:dyDescent="0.3">
      <c r="A250" s="4"/>
      <c r="B250" s="5" t="s">
        <v>30</v>
      </c>
      <c r="C250" s="8">
        <f>SUM(C249)</f>
        <v>50</v>
      </c>
      <c r="D250" s="8">
        <f t="shared" ref="D250:K250" si="38">SUM(D248:D249)</f>
        <v>4.08</v>
      </c>
      <c r="E250" s="8">
        <f t="shared" si="38"/>
        <v>0.52</v>
      </c>
      <c r="F250" s="8">
        <f t="shared" si="38"/>
        <v>39.349999999999994</v>
      </c>
      <c r="G250" s="8">
        <f t="shared" si="38"/>
        <v>178.9</v>
      </c>
      <c r="H250" s="8">
        <f t="shared" si="38"/>
        <v>25.7</v>
      </c>
      <c r="I250" s="8">
        <f t="shared" si="38"/>
        <v>15.6</v>
      </c>
      <c r="J250" s="8">
        <f t="shared" si="38"/>
        <v>4.4000000000000004</v>
      </c>
      <c r="K250" s="8">
        <f t="shared" si="38"/>
        <v>0.8</v>
      </c>
      <c r="L250" s="8"/>
      <c r="M250" s="8">
        <f>SUM(M248:M249)</f>
        <v>34.799999999999997</v>
      </c>
      <c r="N250" s="8">
        <f>SUM(N248:N249)</f>
        <v>0.04</v>
      </c>
      <c r="O250" s="8"/>
      <c r="P250" s="8">
        <f>SUM(P248:P249)</f>
        <v>0.03</v>
      </c>
      <c r="Q250" s="8">
        <f>SUM(Q248:Q249)</f>
        <v>0.02</v>
      </c>
    </row>
    <row r="251" spans="1:17" ht="15.75" thickBot="1" x14ac:dyDescent="0.3">
      <c r="A251" s="4"/>
      <c r="B251" s="14" t="s">
        <v>25</v>
      </c>
      <c r="C251" s="18">
        <f>C250+C246+C236</f>
        <v>995</v>
      </c>
      <c r="D251" s="18">
        <f t="shared" ref="D251:Q251" si="39">D250+D246+D236</f>
        <v>75.429999999999993</v>
      </c>
      <c r="E251" s="18">
        <f t="shared" si="39"/>
        <v>80.3</v>
      </c>
      <c r="F251" s="18">
        <f t="shared" si="39"/>
        <v>234.25199999999995</v>
      </c>
      <c r="G251" s="18">
        <f t="shared" si="39"/>
        <v>1948.85</v>
      </c>
      <c r="H251" s="18">
        <f t="shared" si="39"/>
        <v>766.11999999999989</v>
      </c>
      <c r="I251" s="18">
        <f t="shared" si="39"/>
        <v>174.54</v>
      </c>
      <c r="J251" s="18">
        <f t="shared" si="39"/>
        <v>789.12</v>
      </c>
      <c r="K251" s="18">
        <f t="shared" si="39"/>
        <v>272.96000000000004</v>
      </c>
      <c r="L251" s="18">
        <f t="shared" si="39"/>
        <v>269.62</v>
      </c>
      <c r="M251" s="18">
        <f t="shared" si="39"/>
        <v>1188.4399999999998</v>
      </c>
      <c r="N251" s="18">
        <f t="shared" si="39"/>
        <v>1.4160000000000001</v>
      </c>
      <c r="O251" s="18">
        <f t="shared" si="39"/>
        <v>1.3980000000000001</v>
      </c>
      <c r="P251" s="18">
        <f t="shared" si="39"/>
        <v>9.5250000000000004</v>
      </c>
      <c r="Q251" s="18">
        <f t="shared" si="39"/>
        <v>26.15</v>
      </c>
    </row>
    <row r="252" spans="1:17" x14ac:dyDescent="0.25">
      <c r="A252" s="9"/>
    </row>
    <row r="253" spans="1:17" x14ac:dyDescent="0.25">
      <c r="A253" s="9"/>
    </row>
    <row r="254" spans="1:17" ht="15" customHeight="1" thickBot="1" x14ac:dyDescent="0.3">
      <c r="A254" s="47" t="s">
        <v>42</v>
      </c>
      <c r="B254" s="48"/>
      <c r="C254" s="48"/>
      <c r="D254" s="48"/>
      <c r="E254" s="48"/>
      <c r="F254" s="48"/>
      <c r="G254" s="48"/>
    </row>
    <row r="255" spans="1:17" ht="15.75" thickBot="1" x14ac:dyDescent="0.3">
      <c r="A255" s="40" t="s">
        <v>43</v>
      </c>
      <c r="B255" s="42" t="s">
        <v>4</v>
      </c>
      <c r="C255" s="43"/>
      <c r="D255" s="43"/>
      <c r="E255" s="44"/>
      <c r="F255" s="42" t="s">
        <v>5</v>
      </c>
      <c r="G255" s="43"/>
      <c r="H255" s="43"/>
      <c r="I255" s="44"/>
      <c r="J255" s="42" t="s">
        <v>6</v>
      </c>
      <c r="K255" s="43"/>
      <c r="L255" s="44"/>
    </row>
    <row r="256" spans="1:17" ht="45.75" thickBot="1" x14ac:dyDescent="0.3">
      <c r="A256" s="41"/>
      <c r="B256" s="10" t="s">
        <v>7</v>
      </c>
      <c r="C256" s="10" t="s">
        <v>8</v>
      </c>
      <c r="D256" s="10" t="s">
        <v>9</v>
      </c>
      <c r="E256" s="10" t="s">
        <v>10</v>
      </c>
      <c r="F256" s="10" t="s">
        <v>11</v>
      </c>
      <c r="G256" s="10" t="s">
        <v>12</v>
      </c>
      <c r="H256" s="10" t="s">
        <v>13</v>
      </c>
      <c r="I256" s="10" t="s">
        <v>14</v>
      </c>
      <c r="J256" s="10" t="s">
        <v>119</v>
      </c>
      <c r="K256" s="10" t="s">
        <v>15</v>
      </c>
      <c r="L256" s="10" t="s">
        <v>16</v>
      </c>
    </row>
    <row r="257" spans="1:12" ht="15.75" thickBot="1" x14ac:dyDescent="0.3">
      <c r="A257" s="11">
        <v>1</v>
      </c>
      <c r="B257" s="5">
        <v>56.69</v>
      </c>
      <c r="C257" s="5">
        <v>42.27</v>
      </c>
      <c r="D257" s="5">
        <v>239.6</v>
      </c>
      <c r="E257" s="5">
        <v>1835</v>
      </c>
      <c r="F257" s="5">
        <v>216.05</v>
      </c>
      <c r="G257" s="5">
        <v>220.4</v>
      </c>
      <c r="H257" s="5">
        <v>411.8</v>
      </c>
      <c r="I257" s="5">
        <v>9.27</v>
      </c>
      <c r="J257" s="5">
        <v>0.8</v>
      </c>
      <c r="K257" s="5">
        <v>67.5</v>
      </c>
      <c r="L257" s="5">
        <v>0.7</v>
      </c>
    </row>
    <row r="258" spans="1:12" ht="15.75" thickBot="1" x14ac:dyDescent="0.3">
      <c r="A258" s="11">
        <v>2</v>
      </c>
      <c r="B258" s="8">
        <v>60.63</v>
      </c>
      <c r="C258" s="8">
        <v>61.43</v>
      </c>
      <c r="D258" s="8">
        <v>158.16</v>
      </c>
      <c r="E258" s="8">
        <v>1575</v>
      </c>
      <c r="F258" s="8">
        <v>252.1</v>
      </c>
      <c r="G258" s="8">
        <v>130.75</v>
      </c>
      <c r="H258" s="8">
        <v>355.2</v>
      </c>
      <c r="I258" s="8">
        <v>15.15</v>
      </c>
      <c r="J258" s="8">
        <v>0.47</v>
      </c>
      <c r="K258" s="8">
        <v>46.44</v>
      </c>
      <c r="L258" s="8">
        <v>1.21</v>
      </c>
    </row>
    <row r="259" spans="1:12" ht="15.75" thickBot="1" x14ac:dyDescent="0.3">
      <c r="A259" s="11">
        <v>3</v>
      </c>
      <c r="B259" s="8">
        <v>55.65</v>
      </c>
      <c r="C259" s="8">
        <v>53.56</v>
      </c>
      <c r="D259" s="8">
        <v>223.77</v>
      </c>
      <c r="E259" s="8">
        <v>1554</v>
      </c>
      <c r="F259" s="8">
        <v>393.7</v>
      </c>
      <c r="G259" s="8">
        <v>175.7</v>
      </c>
      <c r="H259" s="8">
        <v>560.6</v>
      </c>
      <c r="I259" s="8">
        <v>17.55</v>
      </c>
      <c r="J259" s="8">
        <v>0.59</v>
      </c>
      <c r="K259" s="8">
        <v>40.99</v>
      </c>
      <c r="L259" s="8">
        <v>0.63</v>
      </c>
    </row>
    <row r="260" spans="1:12" ht="15.75" thickBot="1" x14ac:dyDescent="0.3">
      <c r="A260" s="11">
        <v>4</v>
      </c>
      <c r="B260" s="8">
        <v>69.7</v>
      </c>
      <c r="C260" s="8">
        <v>54.79</v>
      </c>
      <c r="D260" s="8">
        <v>193.87</v>
      </c>
      <c r="E260" s="8">
        <v>1650</v>
      </c>
      <c r="F260" s="8">
        <v>307.39999999999998</v>
      </c>
      <c r="G260" s="8">
        <v>166.1</v>
      </c>
      <c r="H260" s="8">
        <v>321.61</v>
      </c>
      <c r="I260" s="8">
        <v>14.43</v>
      </c>
      <c r="J260" s="8">
        <v>0.49</v>
      </c>
      <c r="K260" s="8">
        <v>59.31</v>
      </c>
      <c r="L260" s="8">
        <v>0.34</v>
      </c>
    </row>
    <row r="261" spans="1:12" ht="15.75" thickBot="1" x14ac:dyDescent="0.3">
      <c r="A261" s="11">
        <v>5</v>
      </c>
      <c r="B261" s="8">
        <v>77.03</v>
      </c>
      <c r="C261" s="8">
        <v>71.78</v>
      </c>
      <c r="D261" s="8">
        <v>204.04</v>
      </c>
      <c r="E261" s="8">
        <v>1996</v>
      </c>
      <c r="F261" s="8">
        <v>234.25</v>
      </c>
      <c r="G261" s="8">
        <v>176.33</v>
      </c>
      <c r="H261" s="8">
        <v>353.7</v>
      </c>
      <c r="I261" s="8">
        <v>14.43</v>
      </c>
      <c r="J261" s="8">
        <v>0.73</v>
      </c>
      <c r="K261" s="8">
        <v>58.7</v>
      </c>
      <c r="L261" s="8">
        <v>0.24</v>
      </c>
    </row>
    <row r="262" spans="1:12" ht="15.75" thickBot="1" x14ac:dyDescent="0.3">
      <c r="A262" s="11">
        <v>6</v>
      </c>
      <c r="B262" s="8">
        <v>64.290000000000006</v>
      </c>
      <c r="C262" s="8">
        <v>61.58</v>
      </c>
      <c r="D262" s="8">
        <v>347.16</v>
      </c>
      <c r="E262" s="8">
        <v>1711</v>
      </c>
      <c r="F262" s="8">
        <v>279.22000000000003</v>
      </c>
      <c r="G262" s="8">
        <v>219.07</v>
      </c>
      <c r="H262" s="8">
        <v>473.7</v>
      </c>
      <c r="I262" s="8">
        <v>15.44</v>
      </c>
      <c r="J262" s="8">
        <v>1.08</v>
      </c>
      <c r="K262" s="8">
        <v>46.49</v>
      </c>
      <c r="L262" s="8">
        <v>0.56999999999999995</v>
      </c>
    </row>
    <row r="263" spans="1:12" ht="15.75" thickBot="1" x14ac:dyDescent="0.3">
      <c r="A263" s="11">
        <v>7</v>
      </c>
      <c r="B263" s="8">
        <v>68.08</v>
      </c>
      <c r="C263" s="8">
        <v>57.92</v>
      </c>
      <c r="D263" s="8">
        <v>185.79</v>
      </c>
      <c r="E263" s="8">
        <v>1481</v>
      </c>
      <c r="F263" s="8">
        <v>250</v>
      </c>
      <c r="G263" s="8">
        <v>126.35</v>
      </c>
      <c r="H263" s="8">
        <v>327.5</v>
      </c>
      <c r="I263" s="8">
        <v>18.73</v>
      </c>
      <c r="J263" s="8">
        <v>0.48</v>
      </c>
      <c r="K263" s="8">
        <v>61.45</v>
      </c>
      <c r="L263" s="8">
        <v>1.1100000000000001</v>
      </c>
    </row>
    <row r="264" spans="1:12" ht="15.75" thickBot="1" x14ac:dyDescent="0.3">
      <c r="A264" s="11">
        <v>8</v>
      </c>
      <c r="B264" s="8">
        <v>67.33</v>
      </c>
      <c r="C264" s="8">
        <v>79.34</v>
      </c>
      <c r="D264" s="8">
        <v>192.33</v>
      </c>
      <c r="E264" s="8">
        <v>1704</v>
      </c>
      <c r="F264" s="8">
        <v>302.2</v>
      </c>
      <c r="G264" s="8">
        <v>202.8</v>
      </c>
      <c r="H264" s="8">
        <v>473.85</v>
      </c>
      <c r="I264" s="8">
        <v>10.95</v>
      </c>
      <c r="J264" s="8">
        <v>0.72</v>
      </c>
      <c r="K264" s="8">
        <v>54.13</v>
      </c>
      <c r="L264" s="8">
        <v>0.87</v>
      </c>
    </row>
    <row r="265" spans="1:12" ht="15.75" thickBot="1" x14ac:dyDescent="0.3">
      <c r="A265" s="11">
        <v>9</v>
      </c>
      <c r="B265" s="8">
        <v>60.85</v>
      </c>
      <c r="C265" s="8">
        <v>58.65</v>
      </c>
      <c r="D265" s="8">
        <v>219.2</v>
      </c>
      <c r="E265" s="8">
        <v>1530</v>
      </c>
      <c r="F265" s="8">
        <v>354.2</v>
      </c>
      <c r="G265" s="8">
        <v>166.7</v>
      </c>
      <c r="H265" s="8">
        <v>331.8</v>
      </c>
      <c r="I265" s="8">
        <v>15.51</v>
      </c>
      <c r="J265" s="8">
        <v>0.47</v>
      </c>
      <c r="K265" s="8">
        <v>48.51</v>
      </c>
      <c r="L265" s="8">
        <v>0.52</v>
      </c>
    </row>
    <row r="266" spans="1:12" ht="15.75" thickBot="1" x14ac:dyDescent="0.3">
      <c r="A266" s="11">
        <v>10</v>
      </c>
      <c r="B266" s="8">
        <v>75.430000000000007</v>
      </c>
      <c r="C266" s="8">
        <v>80.3</v>
      </c>
      <c r="D266" s="8">
        <v>234.25</v>
      </c>
      <c r="E266" s="8">
        <v>1948</v>
      </c>
      <c r="F266" s="8">
        <v>371.68</v>
      </c>
      <c r="G266" s="8">
        <v>165.1</v>
      </c>
      <c r="H266" s="8">
        <v>317.27</v>
      </c>
      <c r="I266" s="8">
        <v>11.89</v>
      </c>
      <c r="J266" s="8">
        <v>0.71</v>
      </c>
      <c r="K266" s="8">
        <v>60.21</v>
      </c>
      <c r="L266" s="8">
        <v>1.1399999999999999</v>
      </c>
    </row>
    <row r="267" spans="1:12" ht="15.75" thickBot="1" x14ac:dyDescent="0.3">
      <c r="A267" s="11" t="s">
        <v>44</v>
      </c>
      <c r="B267" s="12">
        <v>65.569999999999993</v>
      </c>
      <c r="C267" s="12">
        <v>62.16</v>
      </c>
      <c r="D267" s="12">
        <v>219.82</v>
      </c>
      <c r="E267" s="12">
        <v>1700</v>
      </c>
      <c r="F267" s="12">
        <v>296.08</v>
      </c>
      <c r="G267" s="12">
        <v>174.93</v>
      </c>
      <c r="H267" s="12">
        <v>392.7</v>
      </c>
      <c r="I267" s="12">
        <v>14.34</v>
      </c>
      <c r="J267" s="12">
        <v>0.65400000000000003</v>
      </c>
      <c r="K267" s="12">
        <v>54.37</v>
      </c>
      <c r="L267" s="12">
        <v>0.73</v>
      </c>
    </row>
    <row r="268" spans="1:12" x14ac:dyDescent="0.25">
      <c r="A268" s="1"/>
    </row>
  </sheetData>
  <mergeCells count="242"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8:F39"/>
    <mergeCell ref="G38:G39"/>
    <mergeCell ref="H38:H39"/>
    <mergeCell ref="I38:I39"/>
    <mergeCell ref="G22:G23"/>
    <mergeCell ref="H22:H23"/>
    <mergeCell ref="I22:I23"/>
    <mergeCell ref="J22:J23"/>
    <mergeCell ref="K22:K23"/>
    <mergeCell ref="L22:L23"/>
    <mergeCell ref="F22:F23"/>
    <mergeCell ref="A62:Q62"/>
    <mergeCell ref="M63:M64"/>
    <mergeCell ref="M22:M23"/>
    <mergeCell ref="J38:J39"/>
    <mergeCell ref="K38:K39"/>
    <mergeCell ref="L38:L39"/>
    <mergeCell ref="M38:M39"/>
    <mergeCell ref="M46:M47"/>
    <mergeCell ref="L63:L64"/>
    <mergeCell ref="A37:Q37"/>
    <mergeCell ref="A38:A39"/>
    <mergeCell ref="B38:B39"/>
    <mergeCell ref="C38:C39"/>
    <mergeCell ref="D38:D39"/>
    <mergeCell ref="E38:E39"/>
    <mergeCell ref="A22:A23"/>
    <mergeCell ref="B22:B23"/>
    <mergeCell ref="C22:C23"/>
    <mergeCell ref="D22:D23"/>
    <mergeCell ref="E22:E23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G63:G64"/>
    <mergeCell ref="H63:H64"/>
    <mergeCell ref="I63:I64"/>
    <mergeCell ref="J63:J64"/>
    <mergeCell ref="K63:K64"/>
    <mergeCell ref="A63:A64"/>
    <mergeCell ref="B63:B64"/>
    <mergeCell ref="C63:C64"/>
    <mergeCell ref="D63:D64"/>
    <mergeCell ref="E63:E64"/>
    <mergeCell ref="F63:F64"/>
    <mergeCell ref="M71:M72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L95:L96"/>
    <mergeCell ref="M95:M96"/>
    <mergeCell ref="I95:I96"/>
    <mergeCell ref="J95:J96"/>
    <mergeCell ref="K95:K96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E118:E119"/>
    <mergeCell ref="F118:F119"/>
    <mergeCell ref="F95:F96"/>
    <mergeCell ref="G95:G96"/>
    <mergeCell ref="H95:H96"/>
    <mergeCell ref="A95:A96"/>
    <mergeCell ref="B95:B96"/>
    <mergeCell ref="C95:C96"/>
    <mergeCell ref="D95:D96"/>
    <mergeCell ref="E95:E96"/>
    <mergeCell ref="I135:I136"/>
    <mergeCell ref="J135:J136"/>
    <mergeCell ref="K135:K136"/>
    <mergeCell ref="L135:L136"/>
    <mergeCell ref="M135:M136"/>
    <mergeCell ref="M118:M119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M144:M145"/>
    <mergeCell ref="A167:A168"/>
    <mergeCell ref="B167:B168"/>
    <mergeCell ref="C167:C168"/>
    <mergeCell ref="D167:D168"/>
    <mergeCell ref="E167:E168"/>
    <mergeCell ref="F167:F168"/>
    <mergeCell ref="G167:G168"/>
    <mergeCell ref="G144:G145"/>
    <mergeCell ref="H144:H145"/>
    <mergeCell ref="I144:I145"/>
    <mergeCell ref="J144:J145"/>
    <mergeCell ref="K144:K145"/>
    <mergeCell ref="L144:L145"/>
    <mergeCell ref="A144:A145"/>
    <mergeCell ref="B144:B145"/>
    <mergeCell ref="C144:C145"/>
    <mergeCell ref="D144:D145"/>
    <mergeCell ref="E144:E145"/>
    <mergeCell ref="F144:F145"/>
    <mergeCell ref="M182:M183"/>
    <mergeCell ref="M167:M168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H167:H168"/>
    <mergeCell ref="I167:I168"/>
    <mergeCell ref="J167:J168"/>
    <mergeCell ref="K167:K168"/>
    <mergeCell ref="L167:L168"/>
    <mergeCell ref="K191:K192"/>
    <mergeCell ref="L191:L192"/>
    <mergeCell ref="A191:A192"/>
    <mergeCell ref="B191:B192"/>
    <mergeCell ref="C191:C192"/>
    <mergeCell ref="D191:D192"/>
    <mergeCell ref="E191:E192"/>
    <mergeCell ref="F191:F192"/>
    <mergeCell ref="I182:I183"/>
    <mergeCell ref="J182:J183"/>
    <mergeCell ref="K182:K183"/>
    <mergeCell ref="L182:L183"/>
    <mergeCell ref="C208:C209"/>
    <mergeCell ref="D208:D209"/>
    <mergeCell ref="E208:E209"/>
    <mergeCell ref="F208:F209"/>
    <mergeCell ref="G208:G209"/>
    <mergeCell ref="G191:G192"/>
    <mergeCell ref="H191:H192"/>
    <mergeCell ref="I191:I192"/>
    <mergeCell ref="J191:J192"/>
    <mergeCell ref="M237:M238"/>
    <mergeCell ref="A255:A256"/>
    <mergeCell ref="B255:E255"/>
    <mergeCell ref="F255:I255"/>
    <mergeCell ref="J255:L255"/>
    <mergeCell ref="A1:M2"/>
    <mergeCell ref="A254:G254"/>
    <mergeCell ref="H237:H238"/>
    <mergeCell ref="I237:I238"/>
    <mergeCell ref="J237:J238"/>
    <mergeCell ref="K237:K238"/>
    <mergeCell ref="L237:L238"/>
    <mergeCell ref="M214:M215"/>
    <mergeCell ref="A237:A238"/>
    <mergeCell ref="B237:B238"/>
    <mergeCell ref="C237:C238"/>
    <mergeCell ref="D237:D238"/>
    <mergeCell ref="E237:E238"/>
    <mergeCell ref="F237:F238"/>
    <mergeCell ref="G237:G238"/>
    <mergeCell ref="G214:G215"/>
    <mergeCell ref="H214:H215"/>
    <mergeCell ref="C214:C215"/>
    <mergeCell ref="D214:D215"/>
    <mergeCell ref="A228:Q228"/>
    <mergeCell ref="A207:Q207"/>
    <mergeCell ref="A181:Q181"/>
    <mergeCell ref="A160:Q160"/>
    <mergeCell ref="A133:Q133"/>
    <mergeCell ref="A110:Q111"/>
    <mergeCell ref="A86:Q87"/>
    <mergeCell ref="I214:I215"/>
    <mergeCell ref="J214:J215"/>
    <mergeCell ref="K214:K215"/>
    <mergeCell ref="L214:L215"/>
    <mergeCell ref="K208:K209"/>
    <mergeCell ref="L208:L209"/>
    <mergeCell ref="M208:M209"/>
    <mergeCell ref="H208:H209"/>
    <mergeCell ref="I208:I209"/>
    <mergeCell ref="J208:J209"/>
    <mergeCell ref="A214:A215"/>
    <mergeCell ref="B214:B215"/>
    <mergeCell ref="E214:E215"/>
    <mergeCell ref="F214:F215"/>
    <mergeCell ref="M191:M192"/>
    <mergeCell ref="A208:A209"/>
    <mergeCell ref="B208:B20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2020-08-27T07:35:01Z</cp:lastPrinted>
  <dcterms:created xsi:type="dcterms:W3CDTF">2019-08-21T05:47:24Z</dcterms:created>
  <dcterms:modified xsi:type="dcterms:W3CDTF">2020-08-28T08:16:09Z</dcterms:modified>
</cp:coreProperties>
</file>